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5\Checked\230-2025 WSP - Locals\2nd check\"/>
    </mc:Choice>
  </mc:AlternateContent>
  <xr:revisionPtr revIDLastSave="0" documentId="13_ncr:1_{496C365D-AE3E-4507-ADBD-F41DEE58A279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230-2025_FORM B - PRICES" sheetId="3" r:id="rId1"/>
  </sheets>
  <definedNames>
    <definedName name="_12TENDER_SUBMISSI">#REF!</definedName>
    <definedName name="_1PAGE_1_OF_13" localSheetId="0">'230-2025_FORM B - PRICES'!#REF!</definedName>
    <definedName name="_4PAGE_1_OF_13">#REF!</definedName>
    <definedName name="_5TENDER_NO._181" localSheetId="0">'230-2025_FORM B - PRICES'!#REF!</definedName>
    <definedName name="_8TENDER_NO._181">#REF!</definedName>
    <definedName name="_9TENDER_SUBMISSI" localSheetId="0">'230-2025_FORM B - PRICES'!#REF!</definedName>
    <definedName name="_xlnm._FilterDatabase" localSheetId="0" hidden="1">'230-2025_FORM B - PRICES'!$A$1:$A$1286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'230-2025_FORM B - PRICES'!#REF!</definedName>
    <definedName name="HEADER">#REF!</definedName>
    <definedName name="_xlnm.Print_Area" localSheetId="0">'230-2025_FORM B - PRICES'!$B$6:$H$1286</definedName>
    <definedName name="_xlnm.Print_Titles" localSheetId="0">'230-2025_FORM B - PRICES'!$1:$5</definedName>
    <definedName name="_xlnm.Print_Titles">#REF!</definedName>
    <definedName name="TEMP" localSheetId="0">'230-2025_FORM B - PRICES'!#REF!</definedName>
    <definedName name="TEMP">#REF!</definedName>
    <definedName name="TESTHEAD" localSheetId="0">'230-2025_FORM B - PRICES'!#REF!</definedName>
    <definedName name="TESTHEAD">#REF!</definedName>
    <definedName name="XEVERYTHING" localSheetId="0">'230-2025_FORM B - PRICES'!$B$1:$GT$1223</definedName>
    <definedName name="XEVERYTHING">#REF!</definedName>
    <definedName name="XITEMS" localSheetId="0">'230-2025_FORM B - PRICES'!$B$7:$GT$1223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905" i="3" l="1"/>
  <c r="H1075" i="3" l="1"/>
  <c r="H1059" i="3"/>
  <c r="H899" i="3" l="1"/>
  <c r="H394" i="3"/>
  <c r="H392" i="3"/>
  <c r="H1254" i="3"/>
  <c r="H1253" i="3"/>
  <c r="H1252" i="3"/>
  <c r="H1251" i="3"/>
  <c r="H1250" i="3"/>
  <c r="H1249" i="3"/>
  <c r="H1248" i="3"/>
  <c r="H1247" i="3"/>
  <c r="H1246" i="3"/>
  <c r="H1243" i="3"/>
  <c r="H1242" i="3"/>
  <c r="H1241" i="3"/>
  <c r="H1240" i="3"/>
  <c r="H1239" i="3"/>
  <c r="H1238" i="3"/>
  <c r="H1237" i="3"/>
  <c r="H1236" i="3"/>
  <c r="H1235" i="3"/>
  <c r="H1234" i="3"/>
  <c r="H1231" i="3"/>
  <c r="H1230" i="3"/>
  <c r="H1229" i="3"/>
  <c r="H1228" i="3"/>
  <c r="H1227" i="3"/>
  <c r="H1226" i="3"/>
  <c r="H1225" i="3"/>
  <c r="H1224" i="3"/>
  <c r="H1046" i="3" l="1"/>
  <c r="H982" i="3"/>
  <c r="H980" i="3"/>
  <c r="H979" i="3"/>
  <c r="H930" i="3"/>
  <c r="H915" i="3" l="1"/>
  <c r="H901" i="3"/>
  <c r="H912" i="3"/>
  <c r="H908" i="3"/>
  <c r="H763" i="3"/>
  <c r="H761" i="3"/>
  <c r="H745" i="3"/>
  <c r="H455" i="3"/>
  <c r="H393" i="3"/>
  <c r="H385" i="3" l="1"/>
  <c r="H376" i="3" l="1"/>
  <c r="H334" i="3"/>
  <c r="H335" i="3" l="1"/>
  <c r="H284" i="3" l="1"/>
  <c r="H278" i="3"/>
  <c r="H273" i="3"/>
  <c r="H219" i="3" l="1"/>
  <c r="H218" i="3"/>
  <c r="H215" i="3"/>
  <c r="H207" i="3"/>
  <c r="H204" i="3"/>
  <c r="H182" i="3"/>
  <c r="H175" i="3"/>
  <c r="H174" i="3"/>
  <c r="H28" i="3"/>
  <c r="H27" i="3"/>
  <c r="H1074" i="3" l="1"/>
  <c r="H1058" i="3"/>
  <c r="H1064" i="3"/>
  <c r="H1076" i="3"/>
  <c r="H1071" i="3"/>
  <c r="H1217" i="3" l="1"/>
  <c r="H1220" i="3"/>
  <c r="H1214" i="3"/>
  <c r="H1211" i="3" l="1"/>
  <c r="H1209" i="3"/>
  <c r="H1193" i="3" l="1"/>
  <c r="H1191" i="3"/>
  <c r="H1188" i="3"/>
  <c r="H1178" i="3"/>
  <c r="H1176" i="3"/>
  <c r="H1184" i="3"/>
  <c r="H1182" i="3"/>
  <c r="H1196" i="3"/>
  <c r="H1205" i="3"/>
  <c r="H1203" i="3"/>
  <c r="H1200" i="3"/>
  <c r="H689" i="3" l="1"/>
  <c r="H158" i="3"/>
  <c r="H12" i="3"/>
  <c r="H1170" i="3" l="1"/>
  <c r="H1169" i="3"/>
  <c r="H1166" i="3"/>
  <c r="H1165" i="3"/>
  <c r="H1163" i="3"/>
  <c r="H1162" i="3"/>
  <c r="H1159" i="3"/>
  <c r="H1158" i="3"/>
  <c r="H1157" i="3"/>
  <c r="H1156" i="3"/>
  <c r="H1153" i="3"/>
  <c r="H1152" i="3"/>
  <c r="H1151" i="3"/>
  <c r="H1149" i="3"/>
  <c r="H1148" i="3"/>
  <c r="H1146" i="3"/>
  <c r="H1145" i="3"/>
  <c r="H1142" i="3"/>
  <c r="H1141" i="3"/>
  <c r="H1140" i="3"/>
  <c r="H1138" i="3"/>
  <c r="H1137" i="3"/>
  <c r="H1136" i="3"/>
  <c r="H1134" i="3"/>
  <c r="H1131" i="3"/>
  <c r="H1130" i="3"/>
  <c r="H1129" i="3"/>
  <c r="H1124" i="3" l="1"/>
  <c r="H1123" i="3"/>
  <c r="H1121" i="3"/>
  <c r="H1120" i="3"/>
  <c r="H1117" i="3"/>
  <c r="H1115" i="3"/>
  <c r="H1114" i="3"/>
  <c r="H1111" i="3"/>
  <c r="H1110" i="3"/>
  <c r="H1107" i="3"/>
  <c r="H1105" i="3"/>
  <c r="H1102" i="3"/>
  <c r="H1101" i="3"/>
  <c r="H1100" i="3"/>
  <c r="H1125" i="3" l="1"/>
  <c r="H1095" i="3"/>
  <c r="H1094" i="3"/>
  <c r="H1091" i="3"/>
  <c r="H1090" i="3"/>
  <c r="H1089" i="3"/>
  <c r="H1088" i="3"/>
  <c r="H1087" i="3"/>
  <c r="H1086" i="3"/>
  <c r="H1085" i="3"/>
  <c r="H1084" i="3"/>
  <c r="H1083" i="3"/>
  <c r="H1081" i="3"/>
  <c r="H1079" i="3"/>
  <c r="H1077" i="3"/>
  <c r="H1069" i="3"/>
  <c r="H1068" i="3"/>
  <c r="H1067" i="3"/>
  <c r="H1066" i="3"/>
  <c r="H1061" i="3"/>
  <c r="H1055" i="3"/>
  <c r="H1052" i="3"/>
  <c r="H1051" i="3"/>
  <c r="H1050" i="3"/>
  <c r="H1048" i="3"/>
  <c r="H1045" i="3"/>
  <c r="H1042" i="3"/>
  <c r="H1041" i="3"/>
  <c r="H1039" i="3"/>
  <c r="H1037" i="3"/>
  <c r="H1036" i="3"/>
  <c r="H1035" i="3"/>
  <c r="H1034" i="3"/>
  <c r="H1033" i="3"/>
  <c r="H1031" i="3"/>
  <c r="H1030" i="3"/>
  <c r="H1028" i="3"/>
  <c r="H1027" i="3"/>
  <c r="H1026" i="3"/>
  <c r="H1025" i="3"/>
  <c r="H1024" i="3"/>
  <c r="H1023" i="3"/>
  <c r="H1020" i="3"/>
  <c r="H1019" i="3"/>
  <c r="H1017" i="3"/>
  <c r="H1016" i="3"/>
  <c r="H1014" i="3"/>
  <c r="H1012" i="3"/>
  <c r="H1010" i="3"/>
  <c r="H1007" i="3"/>
  <c r="H1006" i="3"/>
  <c r="H1004" i="3"/>
  <c r="H1000" i="3" l="1"/>
  <c r="H999" i="3"/>
  <c r="H996" i="3"/>
  <c r="H995" i="3"/>
  <c r="H994" i="3"/>
  <c r="H993" i="3"/>
  <c r="H992" i="3"/>
  <c r="H991" i="3"/>
  <c r="H989" i="3"/>
  <c r="H987" i="3"/>
  <c r="H985" i="3"/>
  <c r="H984" i="3"/>
  <c r="H978" i="3"/>
  <c r="H977" i="3"/>
  <c r="H975" i="3"/>
  <c r="H974" i="3"/>
  <c r="H971" i="3"/>
  <c r="H969" i="3"/>
  <c r="H968" i="3"/>
  <c r="H967" i="3"/>
  <c r="H965" i="3"/>
  <c r="H963" i="3"/>
  <c r="H960" i="3"/>
  <c r="H959" i="3"/>
  <c r="H958" i="3"/>
  <c r="H957" i="3"/>
  <c r="H956" i="3"/>
  <c r="H954" i="3"/>
  <c r="H953" i="3"/>
  <c r="H951" i="3"/>
  <c r="H950" i="3"/>
  <c r="H949" i="3"/>
  <c r="H948" i="3"/>
  <c r="H946" i="3"/>
  <c r="H944" i="3"/>
  <c r="H942" i="3"/>
  <c r="H941" i="3"/>
  <c r="H940" i="3"/>
  <c r="H939" i="3"/>
  <c r="H936" i="3"/>
  <c r="H935" i="3"/>
  <c r="H928" i="3" l="1"/>
  <c r="H927" i="3"/>
  <c r="H924" i="3"/>
  <c r="H923" i="3"/>
  <c r="H922" i="3"/>
  <c r="H921" i="3"/>
  <c r="H920" i="3"/>
  <c r="H918" i="3"/>
  <c r="H916" i="3"/>
  <c r="H914" i="3"/>
  <c r="H910" i="3"/>
  <c r="H904" i="3"/>
  <c r="H897" i="3"/>
  <c r="H894" i="3"/>
  <c r="H892" i="3"/>
  <c r="H890" i="3"/>
  <c r="H889" i="3"/>
  <c r="H888" i="3"/>
  <c r="H887" i="3"/>
  <c r="H885" i="3"/>
  <c r="H883" i="3"/>
  <c r="H880" i="3"/>
  <c r="H877" i="3"/>
  <c r="H876" i="3"/>
  <c r="H874" i="3"/>
  <c r="H872" i="3"/>
  <c r="H871" i="3"/>
  <c r="H868" i="3"/>
  <c r="H867" i="3"/>
  <c r="H865" i="3"/>
  <c r="H863" i="3"/>
  <c r="H862" i="3"/>
  <c r="H861" i="3"/>
  <c r="H860" i="3"/>
  <c r="H858" i="3"/>
  <c r="H855" i="3"/>
  <c r="H854" i="3"/>
  <c r="H931" i="3" l="1"/>
  <c r="H850" i="3"/>
  <c r="H849" i="3"/>
  <c r="H846" i="3"/>
  <c r="H845" i="3"/>
  <c r="H844" i="3"/>
  <c r="H843" i="3"/>
  <c r="H842" i="3"/>
  <c r="H840" i="3"/>
  <c r="H838" i="3"/>
  <c r="H837" i="3"/>
  <c r="H836" i="3"/>
  <c r="H835" i="3"/>
  <c r="H833" i="3"/>
  <c r="H832" i="3"/>
  <c r="H829" i="3"/>
  <c r="H827" i="3"/>
  <c r="H826" i="3"/>
  <c r="H825" i="3"/>
  <c r="H823" i="3"/>
  <c r="H821" i="3"/>
  <c r="H818" i="3"/>
  <c r="H817" i="3"/>
  <c r="H816" i="3"/>
  <c r="H815" i="3"/>
  <c r="H814" i="3"/>
  <c r="H813" i="3"/>
  <c r="H812" i="3"/>
  <c r="H811" i="3"/>
  <c r="H810" i="3"/>
  <c r="H809" i="3"/>
  <c r="H806" i="3"/>
  <c r="H805" i="3"/>
  <c r="H803" i="3"/>
  <c r="H801" i="3"/>
  <c r="H799" i="3"/>
  <c r="H798" i="3"/>
  <c r="H797" i="3"/>
  <c r="H796" i="3"/>
  <c r="H794" i="3"/>
  <c r="H791" i="3"/>
  <c r="H790" i="3"/>
  <c r="H785" i="3" l="1"/>
  <c r="H714" i="3"/>
  <c r="H783" i="3"/>
  <c r="H782" i="3"/>
  <c r="H779" i="3"/>
  <c r="H778" i="3"/>
  <c r="H777" i="3"/>
  <c r="H776" i="3"/>
  <c r="H775" i="3"/>
  <c r="H774" i="3"/>
  <c r="H773" i="3"/>
  <c r="H771" i="3"/>
  <c r="H769" i="3"/>
  <c r="H767" i="3"/>
  <c r="H766" i="3"/>
  <c r="H765" i="3"/>
  <c r="H764" i="3"/>
  <c r="H762" i="3"/>
  <c r="H758" i="3"/>
  <c r="H756" i="3"/>
  <c r="H755" i="3"/>
  <c r="H754" i="3"/>
  <c r="H753" i="3"/>
  <c r="H751" i="3"/>
  <c r="H748" i="3"/>
  <c r="H746" i="3"/>
  <c r="H742" i="3"/>
  <c r="H739" i="3"/>
  <c r="H737" i="3"/>
  <c r="H736" i="3"/>
  <c r="H733" i="3"/>
  <c r="H732" i="3"/>
  <c r="H731" i="3"/>
  <c r="H730" i="3"/>
  <c r="H729" i="3"/>
  <c r="H728" i="3"/>
  <c r="H726" i="3"/>
  <c r="H723" i="3"/>
  <c r="H722" i="3"/>
  <c r="H721" i="3"/>
  <c r="H720" i="3"/>
  <c r="H718" i="3"/>
  <c r="H717" i="3"/>
  <c r="H716" i="3"/>
  <c r="H713" i="3"/>
  <c r="H712" i="3"/>
  <c r="H710" i="3"/>
  <c r="H709" i="3"/>
  <c r="H708" i="3"/>
  <c r="H707" i="3"/>
  <c r="H706" i="3"/>
  <c r="H703" i="3"/>
  <c r="H702" i="3"/>
  <c r="H699" i="3"/>
  <c r="H697" i="3"/>
  <c r="H695" i="3"/>
  <c r="H694" i="3"/>
  <c r="H693" i="3"/>
  <c r="H692" i="3"/>
  <c r="H691" i="3"/>
  <c r="H687" i="3"/>
  <c r="H786" i="3" l="1"/>
  <c r="H683" i="3" l="1"/>
  <c r="H682" i="3"/>
  <c r="H679" i="3"/>
  <c r="H678" i="3"/>
  <c r="H677" i="3"/>
  <c r="H676" i="3"/>
  <c r="H675" i="3"/>
  <c r="H673" i="3"/>
  <c r="H671" i="3"/>
  <c r="H670" i="3"/>
  <c r="H668" i="3"/>
  <c r="H667" i="3"/>
  <c r="H665" i="3"/>
  <c r="H664" i="3"/>
  <c r="H661" i="3" l="1"/>
  <c r="H659" i="3" l="1"/>
  <c r="H657" i="3"/>
  <c r="H656" i="3"/>
  <c r="H654" i="3"/>
  <c r="H652" i="3"/>
  <c r="H649" i="3"/>
  <c r="H648" i="3"/>
  <c r="H647" i="3"/>
  <c r="H644" i="3"/>
  <c r="H643" i="3"/>
  <c r="H641" i="3"/>
  <c r="H639" i="3"/>
  <c r="H638" i="3"/>
  <c r="H637" i="3"/>
  <c r="H634" i="3"/>
  <c r="H633" i="3"/>
  <c r="H631" i="3"/>
  <c r="H629" i="3"/>
  <c r="H628" i="3"/>
  <c r="H626" i="3"/>
  <c r="H621" i="3"/>
  <c r="H623" i="3"/>
  <c r="H622" i="3"/>
  <c r="H616" i="3" l="1"/>
  <c r="H615" i="3"/>
  <c r="H612" i="3"/>
  <c r="H611" i="3"/>
  <c r="H610" i="3"/>
  <c r="H609" i="3"/>
  <c r="H608" i="3"/>
  <c r="H607" i="3"/>
  <c r="H606" i="3"/>
  <c r="H605" i="3"/>
  <c r="H603" i="3"/>
  <c r="H601" i="3"/>
  <c r="H599" i="3"/>
  <c r="H598" i="3"/>
  <c r="H596" i="3"/>
  <c r="H595" i="3"/>
  <c r="H594" i="3"/>
  <c r="H592" i="3"/>
  <c r="H591" i="3"/>
  <c r="H588" i="3"/>
  <c r="H586" i="3"/>
  <c r="H585" i="3"/>
  <c r="H584" i="3"/>
  <c r="H582" i="3"/>
  <c r="H580" i="3"/>
  <c r="H577" i="3"/>
  <c r="H576" i="3"/>
  <c r="H574" i="3"/>
  <c r="H571" i="3"/>
  <c r="H570" i="3"/>
  <c r="H569" i="3"/>
  <c r="H568" i="3"/>
  <c r="H567" i="3"/>
  <c r="H566" i="3"/>
  <c r="H563" i="3"/>
  <c r="H561" i="3"/>
  <c r="H559" i="3"/>
  <c r="H558" i="3"/>
  <c r="H557" i="3"/>
  <c r="H556" i="3"/>
  <c r="H554" i="3"/>
  <c r="H551" i="3"/>
  <c r="H550" i="3"/>
  <c r="H545" i="3" l="1"/>
  <c r="H544" i="3"/>
  <c r="H541" i="3"/>
  <c r="H540" i="3"/>
  <c r="H539" i="3"/>
  <c r="H538" i="3"/>
  <c r="H537" i="3"/>
  <c r="H536" i="3"/>
  <c r="H535" i="3"/>
  <c r="H534" i="3"/>
  <c r="H533" i="3"/>
  <c r="H531" i="3"/>
  <c r="H529" i="3"/>
  <c r="H527" i="3"/>
  <c r="H526" i="3"/>
  <c r="H524" i="3"/>
  <c r="H523" i="3"/>
  <c r="H521" i="3"/>
  <c r="H520" i="3"/>
  <c r="H517" i="3"/>
  <c r="H515" i="3"/>
  <c r="H514" i="3"/>
  <c r="H513" i="3"/>
  <c r="H511" i="3"/>
  <c r="H509" i="3"/>
  <c r="H506" i="3"/>
  <c r="H505" i="3"/>
  <c r="H504" i="3"/>
  <c r="H503" i="3"/>
  <c r="H501" i="3"/>
  <c r="H498" i="3"/>
  <c r="H497" i="3"/>
  <c r="H496" i="3"/>
  <c r="H495" i="3"/>
  <c r="H494" i="3"/>
  <c r="H491" i="3"/>
  <c r="H490" i="3"/>
  <c r="H488" i="3"/>
  <c r="H486" i="3"/>
  <c r="H485" i="3"/>
  <c r="H484" i="3"/>
  <c r="H483" i="3"/>
  <c r="H481" i="3"/>
  <c r="H478" i="3"/>
  <c r="H477" i="3"/>
  <c r="H472" i="3" l="1"/>
  <c r="H471" i="3"/>
  <c r="H468" i="3"/>
  <c r="H467" i="3"/>
  <c r="H466" i="3"/>
  <c r="H465" i="3"/>
  <c r="H464" i="3"/>
  <c r="H462" i="3"/>
  <c r="H460" i="3"/>
  <c r="H458" i="3"/>
  <c r="H457" i="3"/>
  <c r="H453" i="3"/>
  <c r="H452" i="3"/>
  <c r="H450" i="3"/>
  <c r="H449" i="3"/>
  <c r="H446" i="3"/>
  <c r="H444" i="3"/>
  <c r="H443" i="3"/>
  <c r="H442" i="3"/>
  <c r="H440" i="3"/>
  <c r="H438" i="3"/>
  <c r="H435" i="3"/>
  <c r="H434" i="3"/>
  <c r="H433" i="3"/>
  <c r="H432" i="3"/>
  <c r="H431" i="3"/>
  <c r="H429" i="3"/>
  <c r="H428" i="3"/>
  <c r="H426" i="3"/>
  <c r="H424" i="3"/>
  <c r="H422" i="3"/>
  <c r="H420" i="3"/>
  <c r="H419" i="3"/>
  <c r="H418" i="3"/>
  <c r="H415" i="3"/>
  <c r="H414" i="3"/>
  <c r="H368" i="3" l="1"/>
  <c r="H369" i="3"/>
  <c r="H409" i="3" l="1"/>
  <c r="H408" i="3"/>
  <c r="H405" i="3"/>
  <c r="H404" i="3"/>
  <c r="H403" i="3"/>
  <c r="H402" i="3"/>
  <c r="H401" i="3"/>
  <c r="H399" i="3"/>
  <c r="H397" i="3"/>
  <c r="H395" i="3"/>
  <c r="H390" i="3"/>
  <c r="H388" i="3"/>
  <c r="H387" i="3"/>
  <c r="H382" i="3"/>
  <c r="H381" i="3"/>
  <c r="H378" i="3"/>
  <c r="H373" i="3"/>
  <c r="H371" i="3"/>
  <c r="H370" i="3"/>
  <c r="H366" i="3"/>
  <c r="H363" i="3"/>
  <c r="H362" i="3"/>
  <c r="H361" i="3"/>
  <c r="H360" i="3"/>
  <c r="H358" i="3"/>
  <c r="H356" i="3"/>
  <c r="H353" i="3"/>
  <c r="H352" i="3"/>
  <c r="H351" i="3"/>
  <c r="H348" i="3"/>
  <c r="H347" i="3"/>
  <c r="H346" i="3"/>
  <c r="H344" i="3"/>
  <c r="H342" i="3"/>
  <c r="H341" i="3"/>
  <c r="H340" i="3"/>
  <c r="H339" i="3"/>
  <c r="H338" i="3"/>
  <c r="H332" i="3"/>
  <c r="H331" i="3"/>
  <c r="H330" i="3"/>
  <c r="H328" i="3"/>
  <c r="H327" i="3"/>
  <c r="H325" i="3"/>
  <c r="H323" i="3"/>
  <c r="H322" i="3"/>
  <c r="H321" i="3"/>
  <c r="H320" i="3"/>
  <c r="H318" i="3"/>
  <c r="H315" i="3"/>
  <c r="H313" i="3"/>
  <c r="H312" i="3"/>
  <c r="H311" i="3"/>
  <c r="H310" i="3"/>
  <c r="H309" i="3"/>
  <c r="H307" i="3"/>
  <c r="H305" i="3"/>
  <c r="H301" i="3" l="1"/>
  <c r="H300" i="3"/>
  <c r="H297" i="3"/>
  <c r="H296" i="3"/>
  <c r="H295" i="3"/>
  <c r="H294" i="3"/>
  <c r="H293" i="3"/>
  <c r="H291" i="3"/>
  <c r="H289" i="3"/>
  <c r="H287" i="3"/>
  <c r="H286" i="3"/>
  <c r="H282" i="3"/>
  <c r="H281" i="3"/>
  <c r="H279" i="3"/>
  <c r="H275" i="3"/>
  <c r="H270" i="3"/>
  <c r="H268" i="3"/>
  <c r="H266" i="3"/>
  <c r="H263" i="3"/>
  <c r="H262" i="3"/>
  <c r="H261" i="3"/>
  <c r="H258" i="3"/>
  <c r="H257" i="3"/>
  <c r="H255" i="3"/>
  <c r="H254" i="3"/>
  <c r="H253" i="3"/>
  <c r="H251" i="3"/>
  <c r="H249" i="3"/>
  <c r="H247" i="3"/>
  <c r="H246" i="3"/>
  <c r="H245" i="3"/>
  <c r="H244" i="3"/>
  <c r="H241" i="3"/>
  <c r="H240" i="3"/>
  <c r="H235" i="3" l="1"/>
  <c r="H234" i="3"/>
  <c r="H231" i="3"/>
  <c r="H230" i="3"/>
  <c r="H229" i="3"/>
  <c r="H228" i="3"/>
  <c r="H227" i="3"/>
  <c r="H225" i="3"/>
  <c r="H223" i="3"/>
  <c r="H221" i="3"/>
  <c r="H220" i="3"/>
  <c r="H213" i="3"/>
  <c r="H212" i="3"/>
  <c r="H205" i="3"/>
  <c r="H210" i="3"/>
  <c r="H201" i="3"/>
  <c r="H198" i="3"/>
  <c r="H196" i="3"/>
  <c r="H195" i="3"/>
  <c r="H192" i="3"/>
  <c r="H191" i="3"/>
  <c r="H190" i="3"/>
  <c r="H189" i="3"/>
  <c r="H188" i="3"/>
  <c r="H186" i="3"/>
  <c r="H185" i="3"/>
  <c r="H181" i="3"/>
  <c r="H180" i="3"/>
  <c r="H178" i="3"/>
  <c r="H177" i="3"/>
  <c r="H173" i="3"/>
  <c r="H172" i="3"/>
  <c r="H169" i="3"/>
  <c r="H168" i="3"/>
  <c r="H165" i="3"/>
  <c r="H163" i="3"/>
  <c r="H162" i="3"/>
  <c r="H161" i="3"/>
  <c r="H160" i="3"/>
  <c r="H156" i="3"/>
  <c r="H155" i="3"/>
  <c r="H236" i="3" l="1"/>
  <c r="H151" i="3"/>
  <c r="H149" i="3"/>
  <c r="H148" i="3"/>
  <c r="H145" i="3"/>
  <c r="H144" i="3"/>
  <c r="H143" i="3"/>
  <c r="H142" i="3"/>
  <c r="H141" i="3"/>
  <c r="H140" i="3"/>
  <c r="H139" i="3"/>
  <c r="H138" i="3"/>
  <c r="H136" i="3"/>
  <c r="H134" i="3"/>
  <c r="H132" i="3"/>
  <c r="H130" i="3"/>
  <c r="H129" i="3"/>
  <c r="H127" i="3"/>
  <c r="H126" i="3"/>
  <c r="H123" i="3"/>
  <c r="H121" i="3"/>
  <c r="H120" i="3"/>
  <c r="H119" i="3"/>
  <c r="H118" i="3"/>
  <c r="H116" i="3"/>
  <c r="H114" i="3"/>
  <c r="H111" i="3"/>
  <c r="H110" i="3"/>
  <c r="H109" i="3"/>
  <c r="H108" i="3"/>
  <c r="H107" i="3"/>
  <c r="H105" i="3"/>
  <c r="H102" i="3"/>
  <c r="H101" i="3"/>
  <c r="H100" i="3"/>
  <c r="H98" i="3"/>
  <c r="H97" i="3"/>
  <c r="H96" i="3"/>
  <c r="H95" i="3"/>
  <c r="H94" i="3"/>
  <c r="H93" i="3"/>
  <c r="H90" i="3"/>
  <c r="H89" i="3"/>
  <c r="H88" i="3"/>
  <c r="H86" i="3"/>
  <c r="H85" i="3"/>
  <c r="H83" i="3"/>
  <c r="H81" i="3"/>
  <c r="H79" i="3"/>
  <c r="H78" i="3"/>
  <c r="H77" i="3"/>
  <c r="H74" i="3"/>
  <c r="H73" i="3"/>
  <c r="H152" i="3" l="1"/>
  <c r="H26" i="3"/>
  <c r="H30" i="3"/>
  <c r="H31" i="3"/>
  <c r="H34" i="3"/>
  <c r="H39" i="3"/>
  <c r="H38" i="3"/>
  <c r="H37" i="3"/>
  <c r="H36" i="3"/>
  <c r="H45" i="3"/>
  <c r="H43" i="3"/>
  <c r="H42" i="3"/>
  <c r="H48" i="3"/>
  <c r="H52" i="3"/>
  <c r="H51" i="3"/>
  <c r="H54" i="3"/>
  <c r="H58" i="3"/>
  <c r="H56" i="3"/>
  <c r="H60" i="3"/>
  <c r="H64" i="3"/>
  <c r="H63" i="3"/>
  <c r="H62" i="3"/>
  <c r="H61" i="3"/>
  <c r="H68" i="3"/>
  <c r="H67" i="3"/>
  <c r="H23" i="3"/>
  <c r="H22" i="3"/>
  <c r="H19" i="3"/>
  <c r="H17" i="3"/>
  <c r="H16" i="3"/>
  <c r="H15" i="3"/>
  <c r="H14" i="3"/>
  <c r="H10" i="3"/>
  <c r="H9" i="3"/>
  <c r="C1282" i="3" l="1"/>
  <c r="B1282" i="3"/>
  <c r="C1281" i="3"/>
  <c r="B1281" i="3"/>
  <c r="H1255" i="3"/>
  <c r="H1282" i="3" s="1"/>
  <c r="C1255" i="3"/>
  <c r="B1255" i="3"/>
  <c r="H1244" i="3"/>
  <c r="H1281" i="3" s="1"/>
  <c r="C1244" i="3"/>
  <c r="B1244" i="3"/>
  <c r="C1276" i="3"/>
  <c r="B1276" i="3"/>
  <c r="H1171" i="3"/>
  <c r="H1276" i="3" s="1"/>
  <c r="C1171" i="3"/>
  <c r="C1275" i="3"/>
  <c r="B1275" i="3"/>
  <c r="C1274" i="3"/>
  <c r="B1274" i="3"/>
  <c r="C1273" i="3"/>
  <c r="B1273" i="3"/>
  <c r="C1272" i="3"/>
  <c r="B1272" i="3"/>
  <c r="C1271" i="3"/>
  <c r="B1271" i="3"/>
  <c r="C1270" i="3"/>
  <c r="B1270" i="3"/>
  <c r="C1269" i="3"/>
  <c r="B1269" i="3"/>
  <c r="C1268" i="3"/>
  <c r="B1268" i="3"/>
  <c r="C1267" i="3"/>
  <c r="B1267" i="3"/>
  <c r="C1266" i="3"/>
  <c r="B1266" i="3"/>
  <c r="C1265" i="3"/>
  <c r="B1265" i="3"/>
  <c r="C1264" i="3"/>
  <c r="B1264" i="3"/>
  <c r="C1263" i="3"/>
  <c r="B1263" i="3"/>
  <c r="C1262" i="3"/>
  <c r="B1262" i="3"/>
  <c r="H1275" i="3" l="1"/>
  <c r="C1125" i="3"/>
  <c r="H1096" i="3"/>
  <c r="H1274" i="3" s="1"/>
  <c r="C1096" i="3"/>
  <c r="H1001" i="3"/>
  <c r="H1273" i="3" s="1"/>
  <c r="C1001" i="3"/>
  <c r="H1272" i="3"/>
  <c r="C931" i="3"/>
  <c r="H851" i="3"/>
  <c r="H1271" i="3" s="1"/>
  <c r="C851" i="3"/>
  <c r="H1270" i="3"/>
  <c r="C786" i="3"/>
  <c r="H684" i="3"/>
  <c r="H1269" i="3" s="1"/>
  <c r="C684" i="3"/>
  <c r="H617" i="3"/>
  <c r="H1268" i="3" s="1"/>
  <c r="C617" i="3"/>
  <c r="H546" i="3"/>
  <c r="H1267" i="3" s="1"/>
  <c r="C546" i="3"/>
  <c r="H473" i="3"/>
  <c r="H1266" i="3" s="1"/>
  <c r="C473" i="3"/>
  <c r="H410" i="3"/>
  <c r="H1265" i="3" s="1"/>
  <c r="C410" i="3"/>
  <c r="H302" i="3"/>
  <c r="C302" i="3"/>
  <c r="C236" i="3"/>
  <c r="H1262" i="3"/>
  <c r="C152" i="3"/>
  <c r="H1264" i="3" l="1"/>
  <c r="H1263" i="3"/>
  <c r="B1284" i="3"/>
  <c r="C1284" i="3"/>
  <c r="C1258" i="3"/>
  <c r="B1258" i="3"/>
  <c r="H1257" i="3"/>
  <c r="H1258" i="3" s="1"/>
  <c r="H1284" i="3" s="1"/>
  <c r="C1280" i="3" l="1"/>
  <c r="B1280" i="3"/>
  <c r="C1277" i="3"/>
  <c r="B1277" i="3"/>
  <c r="B1261" i="3"/>
  <c r="B1232" i="3"/>
  <c r="H1221" i="3"/>
  <c r="H1277" i="3" s="1"/>
  <c r="C1221" i="3"/>
  <c r="H69" i="3"/>
  <c r="H1261" i="3" s="1"/>
  <c r="H1232" i="3"/>
  <c r="H1280" i="3" s="1"/>
  <c r="B1279" i="3"/>
  <c r="B1260" i="3"/>
  <c r="C1261" i="3"/>
  <c r="C1232" i="3"/>
  <c r="C69" i="3"/>
  <c r="H1278" i="3" l="1"/>
  <c r="H1283" i="3"/>
  <c r="G1285" i="3" l="1"/>
</calcChain>
</file>

<file path=xl/sharedStrings.xml><?xml version="1.0" encoding="utf-8"?>
<sst xmlns="http://schemas.openxmlformats.org/spreadsheetml/2006/main" count="5171" uniqueCount="1092">
  <si>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</si>
  <si>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</si>
  <si>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</si>
  <si>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</si>
  <si>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</si>
  <si>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</si>
  <si>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</si>
  <si>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</si>
  <si>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</si>
  <si>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</si>
  <si>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</si>
  <si>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</si>
  <si>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</si>
  <si>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</si>
  <si>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</si>
  <si>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</si>
  <si>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</si>
  <si>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</si>
  <si>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</si>
  <si>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</si>
  <si>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</si>
  <si>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</si>
  <si>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</si>
  <si>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</si>
  <si>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</si>
  <si>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</si>
  <si>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</si>
  <si>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</si>
  <si>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</si>
  <si>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</si>
  <si>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</si>
  <si>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WATER AND WASTE WORK</t>
  </si>
  <si>
    <t>F</t>
  </si>
  <si>
    <t>ROADWORKS - REMOVALS/RENEWALS</t>
  </si>
  <si>
    <t>MOBILIZATION /DEMOLIBIZATION</t>
  </si>
  <si>
    <t>L. sum</t>
  </si>
  <si>
    <t>G</t>
  </si>
  <si>
    <t>G.1</t>
  </si>
  <si>
    <t>Total:</t>
  </si>
  <si>
    <t>I001</t>
  </si>
  <si>
    <t>Mobilization/Demobilization</t>
  </si>
  <si>
    <t>E2</t>
  </si>
  <si>
    <t>H</t>
  </si>
  <si>
    <t>I</t>
  </si>
  <si>
    <t>J</t>
  </si>
  <si>
    <t>K</t>
  </si>
  <si>
    <t>L</t>
  </si>
  <si>
    <t>M</t>
  </si>
  <si>
    <t>N</t>
  </si>
  <si>
    <t>O</t>
  </si>
  <si>
    <t>(SEE B9)</t>
  </si>
  <si>
    <t>P</t>
  </si>
  <si>
    <t>Q</t>
  </si>
  <si>
    <t>R</t>
  </si>
  <si>
    <t>S</t>
  </si>
  <si>
    <t>T</t>
  </si>
  <si>
    <t>U</t>
  </si>
  <si>
    <t>ALUMNI PLACE - CHANCELLOR ROAD TO CHANCELLOR ROAD
(ASPHALT RECONSTRUCTION)</t>
  </si>
  <si>
    <t>A003</t>
  </si>
  <si>
    <t>A.3</t>
  </si>
  <si>
    <t>Excavation</t>
  </si>
  <si>
    <t>CW 3110-R22</t>
  </si>
  <si>
    <t>m³</t>
  </si>
  <si>
    <t>A004</t>
  </si>
  <si>
    <t>A.4</t>
  </si>
  <si>
    <t>Sub-Grade Compaction</t>
  </si>
  <si>
    <r>
      <t>CW 3110-R22</t>
    </r>
    <r>
      <rPr>
        <sz val="11"/>
        <color theme="1"/>
        <rFont val="Calibri"/>
        <family val="2"/>
        <scheme val="minor"/>
      </rPr>
      <t/>
    </r>
  </si>
  <si>
    <t>m²</t>
  </si>
  <si>
    <t>A007</t>
  </si>
  <si>
    <t>A.7</t>
  </si>
  <si>
    <t>Supplying and Placing Sub-base Material</t>
  </si>
  <si>
    <t>A007A1</t>
  </si>
  <si>
    <t>i)</t>
  </si>
  <si>
    <t>50 mm Granular A Limestone</t>
  </si>
  <si>
    <t>tonne</t>
  </si>
  <si>
    <t>ii)</t>
  </si>
  <si>
    <t>A010</t>
  </si>
  <si>
    <t>A.9</t>
  </si>
  <si>
    <t>Supplying and Placing Base Course Material</t>
  </si>
  <si>
    <t>A010A1</t>
  </si>
  <si>
    <t>Base Course Material - Granular A Limestone</t>
  </si>
  <si>
    <t>A012</t>
  </si>
  <si>
    <t>A.12</t>
  </si>
  <si>
    <t>Grading of Boulevards</t>
  </si>
  <si>
    <t>A022</t>
  </si>
  <si>
    <t>A.20</t>
  </si>
  <si>
    <t>Geotextile Fabric</t>
  </si>
  <si>
    <t>CW 3130-R5</t>
  </si>
  <si>
    <t>A022A2</t>
  </si>
  <si>
    <t>Separation/Filtration Fabric</t>
  </si>
  <si>
    <t>A022A4</t>
  </si>
  <si>
    <t>A.22</t>
  </si>
  <si>
    <t>Supply and Install Geogrid</t>
  </si>
  <si>
    <t>CW 3135-R2</t>
  </si>
  <si>
    <t>A022A5</t>
  </si>
  <si>
    <t>Class A Geogrid</t>
  </si>
  <si>
    <t>A.24</t>
  </si>
  <si>
    <t>B001</t>
  </si>
  <si>
    <t>B.1</t>
  </si>
  <si>
    <t>Pavement Removal</t>
  </si>
  <si>
    <t>B002</t>
  </si>
  <si>
    <t>Concrete Pavement</t>
  </si>
  <si>
    <t>B003</t>
  </si>
  <si>
    <t>Asphalt Pavement</t>
  </si>
  <si>
    <t>G001</t>
  </si>
  <si>
    <t>Sodding</t>
  </si>
  <si>
    <t>CW 3510-R10</t>
  </si>
  <si>
    <t>G002</t>
  </si>
  <si>
    <t xml:space="preserve"> width &lt; 600 mm</t>
  </si>
  <si>
    <t>G003</t>
  </si>
  <si>
    <t xml:space="preserve"> width &gt; or = 600 mm</t>
  </si>
  <si>
    <t>F009</t>
  </si>
  <si>
    <t>F.4</t>
  </si>
  <si>
    <t>Adjustment of Valve Boxes</t>
  </si>
  <si>
    <t>CW 3210-R8</t>
  </si>
  <si>
    <t>each</t>
  </si>
  <si>
    <t>F010</t>
  </si>
  <si>
    <t>F.5</t>
  </si>
  <si>
    <t>Valve Box Extensions</t>
  </si>
  <si>
    <t>F011</t>
  </si>
  <si>
    <t>F.6</t>
  </si>
  <si>
    <t>Adjustment of Curb Stop Boxes</t>
  </si>
  <si>
    <t>F018</t>
  </si>
  <si>
    <t>F.7</t>
  </si>
  <si>
    <t>Curb Stop Extensions</t>
  </si>
  <si>
    <t>F005</t>
  </si>
  <si>
    <t>51 mm</t>
  </si>
  <si>
    <t>F003</t>
  </si>
  <si>
    <t>F.3</t>
  </si>
  <si>
    <t>Lifter Rings (AP-010)</t>
  </si>
  <si>
    <t>F001</t>
  </si>
  <si>
    <t>F.1</t>
  </si>
  <si>
    <t>Adjustment of Manholes/Catch Basins Frames</t>
  </si>
  <si>
    <t>F002</t>
  </si>
  <si>
    <t>F.2</t>
  </si>
  <si>
    <t>Replacing Existing Risers</t>
  </si>
  <si>
    <t>CW 2130-R12</t>
  </si>
  <si>
    <t>F002A</t>
  </si>
  <si>
    <t>Pre-cast Concrete Risers</t>
  </si>
  <si>
    <t>vert. m</t>
  </si>
  <si>
    <t>E072</t>
  </si>
  <si>
    <t>E.35</t>
  </si>
  <si>
    <t>Watermain and Water Service Insulation</t>
  </si>
  <si>
    <t>E073</t>
  </si>
  <si>
    <t>Pipe Under Roadway Excavation</t>
  </si>
  <si>
    <t>SD-018</t>
  </si>
  <si>
    <t>E050</t>
  </si>
  <si>
    <t>E.23</t>
  </si>
  <si>
    <t>Abandoning Existing Drainage Inlets</t>
  </si>
  <si>
    <t>E051</t>
  </si>
  <si>
    <t>E.25</t>
  </si>
  <si>
    <t>Installation of Subdrains</t>
  </si>
  <si>
    <t>CW 3120-R4</t>
  </si>
  <si>
    <t>m</t>
  </si>
  <si>
    <t>E035</t>
  </si>
  <si>
    <t>250 mm Drainage Connection Pipe</t>
  </si>
  <si>
    <t>E034</t>
  </si>
  <si>
    <t>E.12</t>
  </si>
  <si>
    <t>Connecting to Existing Catch Basin</t>
  </si>
  <si>
    <t>E023</t>
  </si>
  <si>
    <t>E.10</t>
  </si>
  <si>
    <t>Frames &amp; Covers</t>
  </si>
  <si>
    <t>E024</t>
  </si>
  <si>
    <t>AP-006 - Standard Frame for Manhole and Catch Basin</t>
  </si>
  <si>
    <t>E025</t>
  </si>
  <si>
    <t>AP-007 - Standard Solid Cover for Standard Frame</t>
  </si>
  <si>
    <t>E008</t>
  </si>
  <si>
    <t>Sewer Service</t>
  </si>
  <si>
    <t>E009</t>
  </si>
  <si>
    <t>250 mm, PVC</t>
  </si>
  <si>
    <t>E011</t>
  </si>
  <si>
    <t>a)</t>
  </si>
  <si>
    <t>Trenchless Installation, Class B Type 2 Bedding, Class 3 Backfill</t>
  </si>
  <si>
    <t>E004A</t>
  </si>
  <si>
    <t>SD-024, 1800 mm deep</t>
  </si>
  <si>
    <t>E003</t>
  </si>
  <si>
    <t>E.1</t>
  </si>
  <si>
    <t xml:space="preserve">Catch Basin  </t>
  </si>
  <si>
    <t>D002</t>
  </si>
  <si>
    <t>D.2</t>
  </si>
  <si>
    <t>Crack Sealing</t>
  </si>
  <si>
    <t>CW 3250-R7</t>
  </si>
  <si>
    <t>D003</t>
  </si>
  <si>
    <t>2 mm to 10 mm Wide</t>
  </si>
  <si>
    <t>C055</t>
  </si>
  <si>
    <t>C.10</t>
  </si>
  <si>
    <t xml:space="preserve">Construction of Asphaltic Concrete Pavements </t>
  </si>
  <si>
    <t>C056</t>
  </si>
  <si>
    <t>Main Line Paving</t>
  </si>
  <si>
    <t>C058A</t>
  </si>
  <si>
    <t>c)</t>
  </si>
  <si>
    <t>Type MS1</t>
  </si>
  <si>
    <t>C058B</t>
  </si>
  <si>
    <t>Type MS2</t>
  </si>
  <si>
    <t>C059</t>
  </si>
  <si>
    <t>Tie-ins and Approaches</t>
  </si>
  <si>
    <t>C060A</t>
  </si>
  <si>
    <t>b)</t>
  </si>
  <si>
    <t>C032</t>
  </si>
  <si>
    <t>C.3</t>
  </si>
  <si>
    <t>Concrete Curbs, Curb and Gutter, and Splash Strips</t>
  </si>
  <si>
    <t>iii)</t>
  </si>
  <si>
    <t>Construction of Type 2 Concrete Modified Barrier Curb for Asphalt Pavement (150 mm ht, 20M vertical Tie Bar with 2-10M longitudinal Deformed Bars and 2-19.1mm Dowels)</t>
  </si>
  <si>
    <t>iv)</t>
  </si>
  <si>
    <t>Construction of Type 2 Concrete Barrier Curb for Asphalt Pavement (150 mm ht, 20M vertical Tie Bar with 2-10M longitudinal Deformed Bars and 2-19.1mm Dowels)</t>
  </si>
  <si>
    <t>Construction of Type 2 Concrete Barrier Curb for Asphalt Pavement, Slip Form Paving  (150 mm ht, 20M vertical Tie Bar with 2-10M longitudinal Deformed Bars and 2-19.1mm Dowels)</t>
  </si>
  <si>
    <t>Construction of Type 2 Concrete Lip Curb for Asphalt Pavement (75mm ht, 20M vertical Tie Bar with 10M longitudinal Deformed Bar and 19.1mm Dowel)</t>
  </si>
  <si>
    <t>C029-72</t>
  </si>
  <si>
    <t>Construction of 150 mm Type 4 Concrete Pavement for Early Opening 72 Hour (Reinforced)</t>
  </si>
  <si>
    <t>C019</t>
  </si>
  <si>
    <t>C.2</t>
  </si>
  <si>
    <t>Concrete Pavements for Early Opening</t>
  </si>
  <si>
    <t>B189</t>
  </si>
  <si>
    <t>B.20</t>
  </si>
  <si>
    <t>Regrading Existing Interlocking Paving Stones</t>
  </si>
  <si>
    <t>CW 3330-R5</t>
  </si>
  <si>
    <t>B129r</t>
  </si>
  <si>
    <t>Curb and Gutter</t>
  </si>
  <si>
    <t>B126r</t>
  </si>
  <si>
    <t>B.16</t>
  </si>
  <si>
    <t>Concrete Curb Removal</t>
  </si>
  <si>
    <t xml:space="preserve">CW 3240-R10 </t>
  </si>
  <si>
    <t>B118rl</t>
  </si>
  <si>
    <t>100 mm Type 5 Concrete Sidewalk</t>
  </si>
  <si>
    <t>SD-228A</t>
  </si>
  <si>
    <t>B119rl</t>
  </si>
  <si>
    <t>Less than 5 sq.m.</t>
  </si>
  <si>
    <t>B114rl</t>
  </si>
  <si>
    <t>B.12</t>
  </si>
  <si>
    <t xml:space="preserve">Miscellaneous Concrete Slab Renewal </t>
  </si>
  <si>
    <t>CW 3235-R9</t>
  </si>
  <si>
    <t>CARTER AVENUE - LILAC STREET TO PEMBINA HIGHWAY
(MAJOR REHABILITATION)</t>
  </si>
  <si>
    <t>B017</t>
  </si>
  <si>
    <t>B.3</t>
  </si>
  <si>
    <t>Partial Slab Patches</t>
  </si>
  <si>
    <t>CW 3230-R8</t>
  </si>
  <si>
    <t>B030</t>
  </si>
  <si>
    <t>150 mm Type 2 Concrete Pavement (Type A)</t>
  </si>
  <si>
    <t>B031</t>
  </si>
  <si>
    <t>150 mm Type 2 Concrete Pavement (Type B)</t>
  </si>
  <si>
    <t>B033</t>
  </si>
  <si>
    <t>150 mm Type 2 Concrete Pavement (Type D)</t>
  </si>
  <si>
    <t>B064-72</t>
  </si>
  <si>
    <t>B.6</t>
  </si>
  <si>
    <t>Slab Replacement - Early Opening (72 hour)</t>
  </si>
  <si>
    <t>B092-72</t>
  </si>
  <si>
    <t>150 mm Type 4 Concrete Pavement (Type C)</t>
  </si>
  <si>
    <t>B094</t>
  </si>
  <si>
    <t>B.10</t>
  </si>
  <si>
    <t>Drilled Dowels</t>
  </si>
  <si>
    <t xml:space="preserve">CW 3230-R8
</t>
  </si>
  <si>
    <t>B095</t>
  </si>
  <si>
    <t>19.1 mm Diameter</t>
  </si>
  <si>
    <t>B097</t>
  </si>
  <si>
    <t>B.11</t>
  </si>
  <si>
    <t>Drilled Tie Bars</t>
  </si>
  <si>
    <t>B097A</t>
  </si>
  <si>
    <t>15 M Deformed Tie Bar</t>
  </si>
  <si>
    <t>B098</t>
  </si>
  <si>
    <t>20 M Deformed Tie Bar</t>
  </si>
  <si>
    <t>B107i</t>
  </si>
  <si>
    <t>B.13</t>
  </si>
  <si>
    <t xml:space="preserve">Miscellaneous Concrete Slab Installation </t>
  </si>
  <si>
    <t>B113i</t>
  </si>
  <si>
    <t>vii)</t>
  </si>
  <si>
    <t>Type 1 Concrete Monolithic Curb and Sidewalk</t>
  </si>
  <si>
    <t>SD-228B</t>
  </si>
  <si>
    <t>B114C</t>
  </si>
  <si>
    <t>Type 1 Concrete Monolithic Curb and 100 mm Sidewalk with Block Outs, (125mm reveal ht)</t>
  </si>
  <si>
    <t>E18</t>
  </si>
  <si>
    <t>B114E</t>
  </si>
  <si>
    <t>Paving Stone Indicator Surfaces</t>
  </si>
  <si>
    <t>E19</t>
  </si>
  <si>
    <t>B120rl</t>
  </si>
  <si>
    <t>5 sq.m. to 20 sq.m.</t>
  </si>
  <si>
    <t>B124</t>
  </si>
  <si>
    <t>Adjustment of Precast  Sidewalk Blocks</t>
  </si>
  <si>
    <t xml:space="preserve">CW 3235-R9  </t>
  </si>
  <si>
    <t>B125</t>
  </si>
  <si>
    <t>B.14</t>
  </si>
  <si>
    <t>Supply of Precast  Sidewalk Blocks</t>
  </si>
  <si>
    <t>B125A</t>
  </si>
  <si>
    <t>B.15</t>
  </si>
  <si>
    <t>Removal of Precast Sidewalk Blocks</t>
  </si>
  <si>
    <t>B127rB</t>
  </si>
  <si>
    <t>Barrier Separate</t>
  </si>
  <si>
    <t>B137i</t>
  </si>
  <si>
    <t>Type 2 Concrete Barrier (100 mm reveal ht, Separate)</t>
  </si>
  <si>
    <t>SD-203A</t>
  </si>
  <si>
    <t>B139i</t>
  </si>
  <si>
    <t>Type 2 Concrete Modified Barrier (150 mm reveal ht, Dowelled)</t>
  </si>
  <si>
    <t>SD-203B</t>
  </si>
  <si>
    <t>B154rl</t>
  </si>
  <si>
    <t>B.18</t>
  </si>
  <si>
    <t>Concrete Curb Renewal</t>
  </si>
  <si>
    <t>CW 3240-R10</t>
  </si>
  <si>
    <t>B159rl</t>
  </si>
  <si>
    <t>Type 2 Concrete Barrier (100 mm reveal ht, Separate), Slip Form Paving</t>
  </si>
  <si>
    <t>Greater than 30 m</t>
  </si>
  <si>
    <t>Less than 3 m</t>
  </si>
  <si>
    <t>3 m to 30 m</t>
  </si>
  <si>
    <t>B167rl</t>
  </si>
  <si>
    <t>B184rlA</t>
  </si>
  <si>
    <t>Type 2 Concrete Curb Ramp (8-12 mm reveal ht, Monolithic)</t>
  </si>
  <si>
    <t>SD-229C,D</t>
  </si>
  <si>
    <t>B190</t>
  </si>
  <si>
    <t>B.21</t>
  </si>
  <si>
    <t xml:space="preserve">Construction of Asphaltic Concrete Overlay </t>
  </si>
  <si>
    <t>B191</t>
  </si>
  <si>
    <t>B193A</t>
  </si>
  <si>
    <t>B194</t>
  </si>
  <si>
    <t>B195A</t>
  </si>
  <si>
    <t>B200</t>
  </si>
  <si>
    <t>B.24</t>
  </si>
  <si>
    <t>Planing of Pavement</t>
  </si>
  <si>
    <t xml:space="preserve">CW 3450-R6 </t>
  </si>
  <si>
    <t>B202</t>
  </si>
  <si>
    <t>50 - 100 mm Depth (Asphalt)</t>
  </si>
  <si>
    <t>B206</t>
  </si>
  <si>
    <t>B.26</t>
  </si>
  <si>
    <t>Supply and Install Pavement Repair Fabric</t>
  </si>
  <si>
    <t>CW 3140-R1</t>
  </si>
  <si>
    <t>B206A</t>
  </si>
  <si>
    <t>Type A</t>
  </si>
  <si>
    <t>B219</t>
  </si>
  <si>
    <t>B.30</t>
  </si>
  <si>
    <t>Detectable Warning Surface Tiles</t>
  </si>
  <si>
    <t>CW 3326-R3</t>
  </si>
  <si>
    <t>D006</t>
  </si>
  <si>
    <t>D.4</t>
  </si>
  <si>
    <t xml:space="preserve">Reflective Crack Maintenance </t>
  </si>
  <si>
    <t>E006</t>
  </si>
  <si>
    <t>E.2</t>
  </si>
  <si>
    <t xml:space="preserve">Catch Pit </t>
  </si>
  <si>
    <t>E007</t>
  </si>
  <si>
    <t>SD-023</t>
  </si>
  <si>
    <t>E012</t>
  </si>
  <si>
    <t>E.6</t>
  </si>
  <si>
    <t>Drainage Connection Pipe</t>
  </si>
  <si>
    <t>F004</t>
  </si>
  <si>
    <t>38 mm</t>
  </si>
  <si>
    <t>F006</t>
  </si>
  <si>
    <t>64 mm</t>
  </si>
  <si>
    <t>F007</t>
  </si>
  <si>
    <t>76 mm</t>
  </si>
  <si>
    <t>F015</t>
  </si>
  <si>
    <t>F.11</t>
  </si>
  <si>
    <t>Adjustment of Curb and Gutter Frames</t>
  </si>
  <si>
    <t>Construction of Traffic Calming Circle</t>
  </si>
  <si>
    <t>CHANCELLOR ROAD - MARKHAM ROAD TO 475.0m EAST OF MARKHAM ROAD
(ASPHALT RECONSTRUCTION)</t>
  </si>
  <si>
    <t>B121rl</t>
  </si>
  <si>
    <t>Greater than 20 sq.m.</t>
  </si>
  <si>
    <t>B127rA</t>
  </si>
  <si>
    <t>Barrier Integral</t>
  </si>
  <si>
    <t>B135i</t>
  </si>
  <si>
    <t>B.17</t>
  </si>
  <si>
    <t>Concrete Curb Installation</t>
  </si>
  <si>
    <t>C026-72</t>
  </si>
  <si>
    <t>Construction of 200 mm Type 4 Concrete Pavement for Early Opening 72 Hour (Reinforced)</t>
  </si>
  <si>
    <t>Construction of Type 2 Concrete Curb Ramp for Asphalt Pavement (8-12mm ht, 20M vertical Tie Bar with 10M longitudinal Deformed Bar and 19.1mm Dowel)</t>
  </si>
  <si>
    <t>CHATHAM PLACE - MORNINGSIDE DRIVE TO END
(MAJOR REHABILITATION)</t>
  </si>
  <si>
    <t>B032</t>
  </si>
  <si>
    <t>150 mm Type 2 Concrete Pavement (Type C)</t>
  </si>
  <si>
    <t>B074-72</t>
  </si>
  <si>
    <t>150 mm Type 4 Concrete Pavement (Reinforced)</t>
  </si>
  <si>
    <t>B131r</t>
  </si>
  <si>
    <t>v)</t>
  </si>
  <si>
    <t>Lip Curb</t>
  </si>
  <si>
    <t>SD-202C</t>
  </si>
  <si>
    <t>B149iA</t>
  </si>
  <si>
    <t>Type 2 Concrete Modified Lip Curb (75 mm reveal ht, Dowelled)</t>
  </si>
  <si>
    <t>B182rl</t>
  </si>
  <si>
    <t xml:space="preserve">Type 2 Concrete Lip Curb (40 mm reveal ht, Integral) </t>
  </si>
  <si>
    <t>SD-202B</t>
  </si>
  <si>
    <t>DARTMOUTH DRIVE- PEMBINA HIGHWAY TO SNOW STREET
(MAJOR REHABILITATION)</t>
  </si>
  <si>
    <t>A014</t>
  </si>
  <si>
    <t>A.14</t>
  </si>
  <si>
    <t>Boulevard Excavation</t>
  </si>
  <si>
    <t>B004</t>
  </si>
  <si>
    <t>B.2</t>
  </si>
  <si>
    <t>Slab Replacement</t>
  </si>
  <si>
    <t>B011</t>
  </si>
  <si>
    <t>200 mm Type 2 Concrete Pavement (Reinforced)</t>
  </si>
  <si>
    <t>B026</t>
  </si>
  <si>
    <t>200 mm Type 2 Concrete Pavement (Type A)</t>
  </si>
  <si>
    <t>B027</t>
  </si>
  <si>
    <t>200 mm Type 2 Concrete Pavement (Type B)</t>
  </si>
  <si>
    <t>B028</t>
  </si>
  <si>
    <t>200 mm Type 2 Concrete Pavement (Type C)</t>
  </si>
  <si>
    <t>B029</t>
  </si>
  <si>
    <t>200 mm Type 2 Concrete Pavement (Type D)</t>
  </si>
  <si>
    <t>B100r</t>
  </si>
  <si>
    <t>Miscellaneous Concrete Slab Removal</t>
  </si>
  <si>
    <t>B102r</t>
  </si>
  <si>
    <t>Monolithic Median Slab</t>
  </si>
  <si>
    <t>B104r</t>
  </si>
  <si>
    <t>100 mm Sidewalk</t>
  </si>
  <si>
    <t>B105r</t>
  </si>
  <si>
    <t>vi)</t>
  </si>
  <si>
    <t>Bullnose</t>
  </si>
  <si>
    <t>B123rl</t>
  </si>
  <si>
    <t>B150iA</t>
  </si>
  <si>
    <t>SD-229A,B,C</t>
  </si>
  <si>
    <t>C001</t>
  </si>
  <si>
    <t>C.1</t>
  </si>
  <si>
    <t>Concrete Pavements, Median Slabs, Bull-noses, and Safety Medians</t>
  </si>
  <si>
    <t>C008</t>
  </si>
  <si>
    <t>SD-227C</t>
  </si>
  <si>
    <t>C046</t>
  </si>
  <si>
    <t>Construction of  Curb Ramp (8-12 mm ht, Type 2, Integral)</t>
  </si>
  <si>
    <t>SD-229C</t>
  </si>
  <si>
    <t>C051</t>
  </si>
  <si>
    <t>C.5</t>
  </si>
  <si>
    <t xml:space="preserve">CW 3325-R5  </t>
  </si>
  <si>
    <t>Construction of 200 mm Type 1 Concrete Pavement - (Reinforced)</t>
  </si>
  <si>
    <t>E007A</t>
  </si>
  <si>
    <t>E.3</t>
  </si>
  <si>
    <t xml:space="preserve">Remove and Replace Existing Catch Basin  </t>
  </si>
  <si>
    <t>E007B</t>
  </si>
  <si>
    <t>SD-024</t>
  </si>
  <si>
    <t>E042</t>
  </si>
  <si>
    <t>E.16</t>
  </si>
  <si>
    <t>Connecting New Sewer Service to Existing Sewer Service</t>
  </si>
  <si>
    <t>E043</t>
  </si>
  <si>
    <t>C036A</t>
  </si>
  <si>
    <t>Construction of Modified Barrier (150 mm ht, Type 1, Dowelled)</t>
  </si>
  <si>
    <t>C034</t>
  </si>
  <si>
    <t>Construction of Barrier (100 mm ht, Type 1, Separate)</t>
  </si>
  <si>
    <t>GRIMSTON ROAD - VALENCE AVENUTE TO VALENCE AVENUE
(MINOR REHABILITATION)</t>
  </si>
  <si>
    <t>Type 2 Concrete Modified Lip Curb (75 mm reveal ht, Dowelled) Slip Form Paving</t>
  </si>
  <si>
    <t>HECTOR AVENUE - WENTWORTH STREET TO LILAC STREET
(MAJOR REHABILITATION)</t>
  </si>
  <si>
    <t>B014</t>
  </si>
  <si>
    <t>150 mm Type 2 Concrete Pavement (Reinforced)</t>
  </si>
  <si>
    <t>HECTOR AVENUE - STAFFORD STREET TO WENTWORTH STREET
(MAJOR REHABILITATION)</t>
  </si>
  <si>
    <t>E026</t>
  </si>
  <si>
    <t>AP-008 - Standard Grated Cover for Standard Frame</t>
  </si>
  <si>
    <t>MARKHAM ROAD - PEMBINA HIGHWAY TO SNOW STREET
(MINOR REHABILITATION)</t>
  </si>
  <si>
    <t>B122rl</t>
  </si>
  <si>
    <t>Type 1 Concrete Bullnose</t>
  </si>
  <si>
    <t>E028</t>
  </si>
  <si>
    <t xml:space="preserve">AP-011 - Barrier Curb and Gutter Frame </t>
  </si>
  <si>
    <t>E029</t>
  </si>
  <si>
    <t xml:space="preserve">AP-012 - Barrier Curb and Gutter Cover </t>
  </si>
  <si>
    <t>A024</t>
  </si>
  <si>
    <t>Surfacing Material</t>
  </si>
  <si>
    <t>CW 3150-R4</t>
  </si>
  <si>
    <t>A026</t>
  </si>
  <si>
    <t>Limestone</t>
  </si>
  <si>
    <t>B128r</t>
  </si>
  <si>
    <t>Modified Barrier Separate</t>
  </si>
  <si>
    <t>B145i</t>
  </si>
  <si>
    <t>Type 2 Concrete Curb and Gutter (8-12 mm reveal ht, Curb Ramp,  Integral, 600 mm width, 150 mm Plain Concrete Pavement)</t>
  </si>
  <si>
    <t>SD-200</t>
  </si>
  <si>
    <t>B148i</t>
  </si>
  <si>
    <t>Type 2 Concrete Lip Curb (40 mm reveal ht, Integral)</t>
  </si>
  <si>
    <t>B174rlA</t>
  </si>
  <si>
    <t>Type 2 Concrete Curb and Gutter (150 mm reveal ht, Modified Barrier, Integral,  600 mm width, 150 mm Plain Concrete Pavement)</t>
  </si>
  <si>
    <t>SD-200            SD-203B</t>
  </si>
  <si>
    <t>Construction of Type 2 Concrete Modified Barrier Curb for Asphalt Pavement (180 mm ht, 20M vertical Tie Bar with 2-10M longitudinal Deformed Bars and 2-19.1mm Dowels)</t>
  </si>
  <si>
    <t>E031C</t>
  </si>
  <si>
    <t>AP-018 - Modified Barrier Curb and Gutter Frame</t>
  </si>
  <si>
    <t>E031D</t>
  </si>
  <si>
    <t>AP-019 - Modified Barrier Curb and Gutter Cover</t>
  </si>
  <si>
    <t>E032</t>
  </si>
  <si>
    <t>E.11</t>
  </si>
  <si>
    <t>Connecting to Existing Manhole</t>
  </si>
  <si>
    <t>E036</t>
  </si>
  <si>
    <t>E.15</t>
  </si>
  <si>
    <t xml:space="preserve">Connecting to Existing Sewer </t>
  </si>
  <si>
    <t>E037</t>
  </si>
  <si>
    <t>250 mm (PVC) Connecting Pipe</t>
  </si>
  <si>
    <t>E041B</t>
  </si>
  <si>
    <t xml:space="preserve">250 mm </t>
  </si>
  <si>
    <t>E044</t>
  </si>
  <si>
    <t>E.17</t>
  </si>
  <si>
    <t>Abandoning  Existing Catch Basins</t>
  </si>
  <si>
    <t>E046</t>
  </si>
  <si>
    <t>E.19</t>
  </si>
  <si>
    <t>Removal of Existing Catch Basins</t>
  </si>
  <si>
    <t>Construction of Speed Humps</t>
  </si>
  <si>
    <t>B132r</t>
  </si>
  <si>
    <t>Curb Ramp</t>
  </si>
  <si>
    <t>Construction of Type 2 Concrete Lip Curb for Asphalt Pavement (75mm ht, 20M vertical Tie Bar with 10M longitudinal Deformed Bar and 19.1mm Dowel), Slip Form Paving</t>
  </si>
  <si>
    <t>MARSHALL CRESCENT - CLARENCE AVENUE TO WALLER AVENUE
(ASPHALT RECONSTRUCTION)</t>
  </si>
  <si>
    <t>MORNINGSIDE DRIVE - ROCHESTER AVENUE TO VALENCE AVENUE
(MAJOR REHABILITATION)</t>
  </si>
  <si>
    <t>E007D</t>
  </si>
  <si>
    <t>E.4</t>
  </si>
  <si>
    <t>Remove and Replace Existing Catch Pit</t>
  </si>
  <si>
    <t>E007E</t>
  </si>
  <si>
    <t>SNOW STREET - END TO MARKHAM ROAD TO END
(MAJOR REHABILITATION)</t>
  </si>
  <si>
    <t>VALENCE AVENUE - ROCHESTET AVENUE TO ROCHESTER AVENUE
(MAJOR REHABILITATION)</t>
  </si>
  <si>
    <t>WALLER AVENUE - 45.0m WEST OF VINCENT STREET TO PEMBINA HIGHWAY
(ASPHALT REHABILITATION)</t>
  </si>
  <si>
    <t>B104rA</t>
  </si>
  <si>
    <t>150 mm Reinforced Sidewalk</t>
  </si>
  <si>
    <t>B111i</t>
  </si>
  <si>
    <t>Type 2 Concrete 100 mm Sidewalk</t>
  </si>
  <si>
    <t>B111iA</t>
  </si>
  <si>
    <t>Type 2 Concrete 150 mm Reinforced Sidewalk</t>
  </si>
  <si>
    <t>B121rlC</t>
  </si>
  <si>
    <t>B142i</t>
  </si>
  <si>
    <t>Type 2 Reverse Concrete Curb and Gutter (100 mm reveal ht, Barrier, Integral, 600 mm width, 150 mm Plain Concrete Pavement)</t>
  </si>
  <si>
    <t>B143i</t>
  </si>
  <si>
    <t>viii)</t>
  </si>
  <si>
    <t>B144i</t>
  </si>
  <si>
    <t>PEMBINA HIGHWAY, MORLEY  AVENUE, AND STATION PLACE
(TRANSIT STOP IMPROVEMENTS)</t>
  </si>
  <si>
    <t>Type 1 Concrete 100 mm Sidewalk</t>
  </si>
  <si>
    <t>Type 1 Concrete Barrier (150 mm reveal ht, Separate)</t>
  </si>
  <si>
    <t>Stump Removal</t>
  </si>
  <si>
    <t>Tree Removal</t>
  </si>
  <si>
    <t>GRANT AVENUE - GRANT AVENUE AND LILAC STREET INTERSECTION
(PEDESTRIAN CROSSING IMPROVEMENTS)</t>
  </si>
  <si>
    <t>B106r</t>
  </si>
  <si>
    <t>Monolithic Curb and Sidewalk</t>
  </si>
  <si>
    <t>B112i</t>
  </si>
  <si>
    <t>B134rA</t>
  </si>
  <si>
    <t>Splash Strip Monolithic</t>
  </si>
  <si>
    <t>Type 1 Concrete Curb Ramp (8-12 mm reveal ht, Monolithic)</t>
  </si>
  <si>
    <t>B153B</t>
  </si>
  <si>
    <t>Type 1 Concrete Splash Strip (150 mm reveal ht, Monolithic Barrier Curb,  750 mm width)</t>
  </si>
  <si>
    <t>SD-223A</t>
  </si>
  <si>
    <t>B153C</t>
  </si>
  <si>
    <t>Type 1 Concrete Splash Strip (150 mm reveal ht, Monolithic Modified Barrier Curb,  750 mm width)</t>
  </si>
  <si>
    <t>B167rlA</t>
  </si>
  <si>
    <t>Type 1 Concrete Modified Barrier (150 mm reveal ht, Dowelled)</t>
  </si>
  <si>
    <t>B185rlB</t>
  </si>
  <si>
    <t>U.1</t>
  </si>
  <si>
    <t>A008A1</t>
  </si>
  <si>
    <t>100 mm Granular A Limestone</t>
  </si>
  <si>
    <t>E017</t>
  </si>
  <si>
    <t>E.8</t>
  </si>
  <si>
    <t>Sewer Repair - Up to 3.0 Meters Long</t>
  </si>
  <si>
    <t>E017E</t>
  </si>
  <si>
    <t>E017F</t>
  </si>
  <si>
    <t>E017G</t>
  </si>
  <si>
    <t xml:space="preserve">300 mm </t>
  </si>
  <si>
    <t>E017H</t>
  </si>
  <si>
    <t>E017I</t>
  </si>
  <si>
    <t>375mm</t>
  </si>
  <si>
    <t>E017J</t>
  </si>
  <si>
    <t>E020</t>
  </si>
  <si>
    <t>E.9</t>
  </si>
  <si>
    <t xml:space="preserve">Sewer Repair - In Addition to First 3.0 Meters </t>
  </si>
  <si>
    <t>E020I</t>
  </si>
  <si>
    <t>375 mm</t>
  </si>
  <si>
    <t>E020J</t>
  </si>
  <si>
    <t>E022A</t>
  </si>
  <si>
    <t>Sewer Inspection ( following repair)</t>
  </si>
  <si>
    <t>CW 2145-R5</t>
  </si>
  <si>
    <t>E022D</t>
  </si>
  <si>
    <t>E022E</t>
  </si>
  <si>
    <t>E022F</t>
  </si>
  <si>
    <t>SD-010, 1200 mm diameter base</t>
  </si>
  <si>
    <t>Manhole</t>
  </si>
  <si>
    <t>MARSHALL CRESCENT - MANHOLE INSTALLATION</t>
  </si>
  <si>
    <t>CHANCELLOR DRIVE - SEWER REPAIR (S-MA60015751)</t>
  </si>
  <si>
    <t>Class 3 Backfill</t>
  </si>
  <si>
    <t>250 mm, Concrete</t>
  </si>
  <si>
    <t>CARTER AVENUE - SEWER REPAIR (S-MA60011962)</t>
  </si>
  <si>
    <t>300 mm, Clay</t>
  </si>
  <si>
    <t>HECTOR AVENUE - SEWER REPAIR (S-MA60011913)</t>
  </si>
  <si>
    <t>375 mm, Clay</t>
  </si>
  <si>
    <t>WALLER AVENUE - SEWER REPAIR (S-MA60017196)</t>
  </si>
  <si>
    <t>375 mm, Concrete</t>
  </si>
  <si>
    <t>WALLER AVENUE - SEWER REPAIR (S-MA60017068)</t>
  </si>
  <si>
    <t>300 mm, Concrete</t>
  </si>
  <si>
    <t>ALUMNI PLACE - WATERMAIN AND WATER SERVICE INSULATION</t>
  </si>
  <si>
    <t>CHANCELLOR DRIVE - WATERMAIN AND WATER SERVICE INSULATION</t>
  </si>
  <si>
    <t>MARSHALL CRESCENT - WATERMAIN AND WATER SERVICE INSULATION</t>
  </si>
  <si>
    <t>E033</t>
  </si>
  <si>
    <t>250 mm Catch Basin Lead</t>
  </si>
  <si>
    <t>E004</t>
  </si>
  <si>
    <t>SD-024, 1200 mm deep</t>
  </si>
  <si>
    <t>300 mm (PVC) Connecting Pipe</t>
  </si>
  <si>
    <t>Connecting to 300 mm (Concrete) Sewer</t>
  </si>
  <si>
    <t>B193B</t>
  </si>
  <si>
    <t>Connecting to 375 mm (Concrete) Sewer</t>
  </si>
  <si>
    <t>Type 1 Concrete Median Slab</t>
  </si>
  <si>
    <t>SD-227A</t>
  </si>
  <si>
    <t>B108i</t>
  </si>
  <si>
    <t>Drainage Connection Pipe Repair - Up to 3.0 Meters Long</t>
  </si>
  <si>
    <t>E.7</t>
  </si>
  <si>
    <t>Connecting to 600 mm (Concrete) Sewer</t>
  </si>
  <si>
    <t>Connecting to 750 mm (Concrete) Sewer</t>
  </si>
  <si>
    <t>Abandoning  Existing Manhole</t>
  </si>
  <si>
    <t>C.31</t>
  </si>
  <si>
    <t>Landscaping Curb (150 mm reveal ht)</t>
  </si>
  <si>
    <t>E031</t>
  </si>
  <si>
    <t>AP-015 - Mountable Curb and Gutter Frame</t>
  </si>
  <si>
    <t>E031A</t>
  </si>
  <si>
    <t>AP-016 - Mountable Curb and Gutter Cover</t>
  </si>
  <si>
    <t>Type 2 Reverse Concrete Lip Curb and Gutter (75 mm reveal ht, Lip Curb, Integral, 600 mm width, 150 mm Plain Concrete Pavement)</t>
  </si>
  <si>
    <t>Type 2 Reverse Modified Concrete Curb and Gutter (150 mm reveal ht, Modified Barrier, Integral,  600 mm width, 150 mm Plain Concrete Pavement)</t>
  </si>
  <si>
    <t>ALUMNI PLACE - STREET LIGHTING INSTALLATION</t>
  </si>
  <si>
    <t>L.2</t>
  </si>
  <si>
    <t xml:space="preserve">Removal of 25'/35' street light pole and precast, poured in place concrete, steel power installed base or direct buried including davit arm, luminaire and appurtenances  </t>
  </si>
  <si>
    <t>L.6</t>
  </si>
  <si>
    <t xml:space="preserve">Installation of 50 mm conduit(s) by boring method complete with cable insertion (#4 AL C/N or 1/0 AL Triplex).  </t>
  </si>
  <si>
    <t>lin.m</t>
  </si>
  <si>
    <t>L.9</t>
  </si>
  <si>
    <t xml:space="preserve">Installation of 25'/35' pole, davit arm and precast concrete base including luminaire and appurtenances. </t>
  </si>
  <si>
    <t>L.15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</si>
  <si>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</si>
  <si>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L.17</t>
  </si>
  <si>
    <t>Install fused disconnect for temporary feed and maintain during construction.</t>
  </si>
  <si>
    <t>L.20</t>
  </si>
  <si>
    <t>Terminate 2/C #12 copper conductor to street light cables per Standard CD310-4, CD310-9 or CD310-10.</t>
  </si>
  <si>
    <t>set</t>
  </si>
  <si>
    <t>L.24</t>
  </si>
  <si>
    <t>Installation of overhead span of #6 duplex between new or existing streetlight poles and connect luminaire to provide temporary Overhead Feed.</t>
  </si>
  <si>
    <t>per span</t>
  </si>
  <si>
    <t>L.25</t>
  </si>
  <si>
    <t xml:space="preserve">Removal of overhead span of #6 duplex between new or existing streetlight poles to remove temporary Overhead Feed. </t>
  </si>
  <si>
    <t>L.19</t>
  </si>
  <si>
    <t>Installation and connection of externally-mounted relay and PEC per Standards CD 315-12 and CD 315-13.</t>
  </si>
  <si>
    <t>L.27</t>
  </si>
  <si>
    <t>Expose underground cable entrance of existing streetlight pole and install new streetlight cable.</t>
  </si>
  <si>
    <t>CHANCELLOR DRIVE - STREET LIGHTING INSTALLATION</t>
  </si>
  <si>
    <t>MARSHALL CRESCENT - STREET LIGHTING INSTALLATION</t>
  </si>
  <si>
    <t>E045</t>
  </si>
  <si>
    <t>E.18</t>
  </si>
  <si>
    <t>Abandoning  Existing Catch Pit</t>
  </si>
  <si>
    <t>SD-200A, E24</t>
  </si>
  <si>
    <t>E24</t>
  </si>
  <si>
    <t>CW 3410-R12, E14</t>
  </si>
  <si>
    <t>E28</t>
  </si>
  <si>
    <t>CW 3310-R19</t>
  </si>
  <si>
    <t>CW 2130-R12, E21</t>
  </si>
  <si>
    <t>E24, SD-202B</t>
  </si>
  <si>
    <t>E26</t>
  </si>
  <si>
    <t>E23</t>
  </si>
  <si>
    <t>SD-200, E25</t>
  </si>
  <si>
    <t>SD-200            SD-203B, E25</t>
  </si>
  <si>
    <t>E20</t>
  </si>
  <si>
    <t>E29</t>
  </si>
  <si>
    <t>A.1</t>
  </si>
  <si>
    <t>A.2</t>
  </si>
  <si>
    <t>A.5</t>
  </si>
  <si>
    <t>A.6</t>
  </si>
  <si>
    <t>A.8</t>
  </si>
  <si>
    <t>A.10</t>
  </si>
  <si>
    <t>A.11</t>
  </si>
  <si>
    <t>A.13</t>
  </si>
  <si>
    <t>A.15</t>
  </si>
  <si>
    <t>A.16</t>
  </si>
  <si>
    <t>A.17</t>
  </si>
  <si>
    <t>A.18</t>
  </si>
  <si>
    <t>A.19</t>
  </si>
  <si>
    <t>A.21</t>
  </si>
  <si>
    <t>A.23</t>
  </si>
  <si>
    <t>A.25</t>
  </si>
  <si>
    <t>A.26</t>
  </si>
  <si>
    <t>A.27</t>
  </si>
  <si>
    <t>B.4</t>
  </si>
  <si>
    <t>B.5</t>
  </si>
  <si>
    <t>B.7</t>
  </si>
  <si>
    <t>B.8</t>
  </si>
  <si>
    <t>B.9</t>
  </si>
  <si>
    <t>B.19</t>
  </si>
  <si>
    <t>B.22</t>
  </si>
  <si>
    <t>B.23</t>
  </si>
  <si>
    <t>B.25</t>
  </si>
  <si>
    <t>B.27</t>
  </si>
  <si>
    <t>B.28</t>
  </si>
  <si>
    <t>B.29</t>
  </si>
  <si>
    <t>B.31</t>
  </si>
  <si>
    <t>B.32</t>
  </si>
  <si>
    <t>B.33</t>
  </si>
  <si>
    <t>B.34</t>
  </si>
  <si>
    <t>C.4</t>
  </si>
  <si>
    <t>C.6</t>
  </si>
  <si>
    <t>C.7</t>
  </si>
  <si>
    <t>C.8</t>
  </si>
  <si>
    <t>C.9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</si>
  <si>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</si>
  <si>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</si>
  <si>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</si>
  <si>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</si>
  <si>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</si>
  <si>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</si>
  <si>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</si>
  <si>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</si>
  <si>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</si>
  <si>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</si>
  <si>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</si>
  <si>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</si>
  <si>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</si>
  <si>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</si>
  <si>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</si>
  <si>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</si>
  <si>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</si>
  <si>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</si>
  <si>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</si>
  <si>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C.30</t>
  </si>
  <si>
    <t>C.32</t>
  </si>
  <si>
    <t>C.33</t>
  </si>
  <si>
    <t>C.34</t>
  </si>
  <si>
    <t>C.35</t>
  </si>
  <si>
    <t>C.36</t>
  </si>
  <si>
    <t>D.1</t>
  </si>
  <si>
    <t>D.3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</si>
  <si>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</si>
  <si>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</si>
  <si>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</si>
  <si>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</si>
  <si>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</si>
  <si>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</si>
  <si>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</si>
  <si>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</si>
  <si>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</si>
  <si>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</si>
  <si>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</si>
  <si>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</si>
  <si>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</si>
  <si>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</si>
  <si>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</si>
  <si>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</si>
  <si>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</si>
  <si>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</si>
  <si>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</si>
  <si>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</si>
  <si>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</si>
  <si>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</si>
  <si>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</si>
  <si>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E.5</t>
  </si>
  <si>
    <t>E.13</t>
  </si>
  <si>
    <t>E.14</t>
  </si>
  <si>
    <t>E.20</t>
  </si>
  <si>
    <t>E.21</t>
  </si>
  <si>
    <t>E.22</t>
  </si>
  <si>
    <t>E.24</t>
  </si>
  <si>
    <t>E.26</t>
  </si>
  <si>
    <t>E.27</t>
  </si>
  <si>
    <t>E.28</t>
  </si>
  <si>
    <t>E.29</t>
  </si>
  <si>
    <t>E.30</t>
  </si>
  <si>
    <t>E.31</t>
  </si>
  <si>
    <t>E.32</t>
  </si>
  <si>
    <t>E.33</t>
  </si>
  <si>
    <t>E.34</t>
  </si>
  <si>
    <t>E.36</t>
  </si>
  <si>
    <t>E.37</t>
  </si>
  <si>
    <t>E.38</t>
  </si>
  <si>
    <t>E.39</t>
  </si>
  <si>
    <t>E.40</t>
  </si>
  <si>
    <t>E.41</t>
  </si>
  <si>
    <t>E.42</t>
  </si>
  <si>
    <t>E.43</t>
  </si>
  <si>
    <t>E.44</t>
  </si>
  <si>
    <t>E.45</t>
  </si>
  <si>
    <t>E.46</t>
  </si>
  <si>
    <t>E.47</t>
  </si>
  <si>
    <t>F.8</t>
  </si>
  <si>
    <t>F.9</t>
  </si>
  <si>
    <t>F.10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</si>
  <si>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</si>
  <si>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</si>
  <si>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</si>
  <si>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</si>
  <si>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</si>
  <si>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</si>
  <si>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</si>
  <si>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</si>
  <si>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</si>
  <si>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</si>
  <si>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</si>
  <si>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</si>
  <si>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</si>
  <si>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</si>
  <si>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</si>
  <si>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</si>
  <si>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</si>
  <si>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</si>
  <si>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</si>
  <si>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</si>
  <si>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</si>
  <si>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</si>
  <si>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</si>
  <si>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</si>
  <si>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</si>
  <si>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</si>
  <si>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</si>
  <si>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</si>
  <si>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</si>
  <si>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</si>
  <si>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</si>
  <si>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</si>
  <si>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</si>
  <si>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</si>
  <si>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</si>
  <si>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</si>
  <si>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</si>
  <si>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</si>
  <si>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</si>
  <si>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</si>
  <si>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</si>
  <si>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</si>
  <si>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</si>
  <si>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</si>
  <si>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</si>
  <si>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</si>
  <si>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</si>
  <si>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</si>
  <si>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</si>
  <si>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</si>
  <si>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</si>
  <si>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</si>
  <si>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</si>
  <si>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</si>
  <si>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</si>
  <si>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</si>
  <si>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</si>
  <si>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</si>
  <si>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</si>
  <si>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</si>
  <si>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</si>
  <si>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</si>
  <si>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</si>
  <si>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</si>
  <si>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</si>
  <si>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</si>
  <si>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</si>
  <si>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</si>
  <si>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</si>
  <si>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</si>
  <si>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</si>
  <si>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</si>
  <si>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</si>
  <si>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</si>
  <si>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</si>
  <si>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</si>
  <si>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</si>
  <si>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</si>
  <si>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</si>
  <si>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</si>
  <si>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</si>
  <si>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</si>
  <si>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</si>
  <si>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</si>
  <si>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</si>
  <si>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</si>
  <si>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</si>
  <si>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</si>
  <si>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</si>
  <si>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</si>
  <si>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</si>
  <si>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</si>
  <si>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</si>
  <si>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</si>
  <si>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</si>
  <si>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</si>
  <si>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</si>
  <si>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</si>
  <si>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I.26</t>
  </si>
  <si>
    <t>I.27</t>
  </si>
  <si>
    <t>I.28</t>
  </si>
  <si>
    <t>I.29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</si>
  <si>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</si>
  <si>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</si>
  <si>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</si>
  <si>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</si>
  <si>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</si>
  <si>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</si>
  <si>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</si>
  <si>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</si>
  <si>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</si>
  <si>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</si>
  <si>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</si>
  <si>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</si>
  <si>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</si>
  <si>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</si>
  <si>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</si>
  <si>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</si>
  <si>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</si>
  <si>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</si>
  <si>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</si>
  <si>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</si>
  <si>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</si>
  <si>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</si>
  <si>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J.23</t>
  </si>
  <si>
    <t>J.24</t>
  </si>
  <si>
    <t>J.25</t>
  </si>
  <si>
    <t>J.26</t>
  </si>
  <si>
    <t>J.27</t>
  </si>
  <si>
    <t>J.28</t>
  </si>
  <si>
    <t>J.29</t>
  </si>
  <si>
    <t>J.30</t>
  </si>
  <si>
    <t>J.31</t>
  </si>
  <si>
    <t>J.32</t>
  </si>
  <si>
    <t>J.33</t>
  </si>
  <si>
    <t>J.34</t>
  </si>
  <si>
    <t>J.35</t>
  </si>
  <si>
    <t>J.36</t>
  </si>
  <si>
    <t>J.37</t>
  </si>
  <si>
    <t>J.38</t>
  </si>
  <si>
    <t>J.39</t>
  </si>
  <si>
    <t>J.40</t>
  </si>
  <si>
    <t>J.41</t>
  </si>
  <si>
    <t>J.42</t>
  </si>
  <si>
    <t>J.43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</si>
  <si>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</si>
  <si>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</si>
  <si>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</si>
  <si>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</si>
  <si>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</si>
  <si>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</si>
  <si>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</si>
  <si>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</si>
  <si>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</si>
  <si>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>K.10</t>
  </si>
  <si>
    <t>K.11</t>
  </si>
  <si>
    <t>K.12</t>
  </si>
  <si>
    <t>K.13</t>
  </si>
  <si>
    <t>K.14</t>
  </si>
  <si>
    <t>K.15</t>
  </si>
  <si>
    <t>K.16</t>
  </si>
  <si>
    <t>K.17</t>
  </si>
  <si>
    <t>K.18</t>
  </si>
  <si>
    <t>K.19</t>
  </si>
  <si>
    <t>K.20</t>
  </si>
  <si>
    <t>K.21</t>
  </si>
  <si>
    <t>K.22</t>
  </si>
  <si>
    <t>K.23</t>
  </si>
  <si>
    <t>L.1</t>
  </si>
  <si>
    <t>L.3</t>
  </si>
  <si>
    <t>L.4</t>
  </si>
  <si>
    <t>L.5</t>
  </si>
  <si>
    <t>L.7</t>
  </si>
  <si>
    <t>L.8</t>
  </si>
  <si>
    <t>L.10</t>
  </si>
  <si>
    <t>L.11</t>
  </si>
  <si>
    <t>L.12</t>
  </si>
  <si>
    <t>L.13</t>
  </si>
  <si>
    <t>L.14</t>
  </si>
  <si>
    <t>L.16</t>
  </si>
  <si>
    <t>L.18</t>
  </si>
  <si>
    <t>L.21</t>
  </si>
  <si>
    <t>L.22</t>
  </si>
  <si>
    <t>L.23</t>
  </si>
  <si>
    <t>L.26</t>
  </si>
  <si>
    <t>L.28</t>
  </si>
  <si>
    <t>L.29</t>
  </si>
  <si>
    <t>L.30</t>
  </si>
  <si>
    <t>L.31</t>
  </si>
  <si>
    <t>L.32</t>
  </si>
  <si>
    <t>L.33</t>
  </si>
  <si>
    <t>L.34</t>
  </si>
  <si>
    <t>L.35</t>
  </si>
  <si>
    <t>L.36</t>
  </si>
  <si>
    <t>M.1</t>
  </si>
  <si>
    <t>M.2</t>
  </si>
  <si>
    <t>M.3</t>
  </si>
  <si>
    <t>M.4</t>
  </si>
  <si>
    <t>M.5</t>
  </si>
  <si>
    <t>M.6</t>
  </si>
  <si>
    <t>M.7</t>
  </si>
  <si>
    <t>M.8</t>
  </si>
  <si>
    <t>M.9</t>
  </si>
  <si>
    <t>M.10</t>
  </si>
  <si>
    <t>M.11</t>
  </si>
  <si>
    <t>M.12</t>
  </si>
  <si>
    <t>M.13</t>
  </si>
  <si>
    <t>M.14</t>
  </si>
  <si>
    <t>M.15</t>
  </si>
  <si>
    <t>M.16</t>
  </si>
  <si>
    <t>M.17</t>
  </si>
  <si>
    <t>M.18</t>
  </si>
  <si>
    <t>M.19</t>
  </si>
  <si>
    <t>M.20</t>
  </si>
  <si>
    <t>M.21</t>
  </si>
  <si>
    <t>M.22</t>
  </si>
  <si>
    <t>M.23</t>
  </si>
  <si>
    <t>M.24</t>
  </si>
  <si>
    <t>M.25</t>
  </si>
  <si>
    <t>M.26</t>
  </si>
  <si>
    <t>M.27</t>
  </si>
  <si>
    <t>M.28</t>
  </si>
  <si>
    <t>M.29</t>
  </si>
  <si>
    <t>M.30</t>
  </si>
  <si>
    <t>M.31</t>
  </si>
  <si>
    <t>N.1</t>
  </si>
  <si>
    <t>N.2</t>
  </si>
  <si>
    <t>N.3</t>
  </si>
  <si>
    <t>N.4</t>
  </si>
  <si>
    <t>N.5</t>
  </si>
  <si>
    <t>N.6</t>
  </si>
  <si>
    <t>N.7</t>
  </si>
  <si>
    <t>N.8</t>
  </si>
  <si>
    <t>N.9</t>
  </si>
  <si>
    <t>N.10</t>
  </si>
  <si>
    <t>N.11</t>
  </si>
  <si>
    <t>N.12</t>
  </si>
  <si>
    <t>N.13</t>
  </si>
  <si>
    <t>N.14</t>
  </si>
  <si>
    <t>N.15</t>
  </si>
  <si>
    <t>N.16</t>
  </si>
  <si>
    <t>N.17</t>
  </si>
  <si>
    <t>N.18</t>
  </si>
  <si>
    <t>N.19</t>
  </si>
  <si>
    <t>N.20</t>
  </si>
  <si>
    <t>N.21</t>
  </si>
  <si>
    <t>N.22</t>
  </si>
  <si>
    <t>N.23</t>
  </si>
  <si>
    <t>N.24</t>
  </si>
  <si>
    <t>N.25</t>
  </si>
  <si>
    <t>N.26</t>
  </si>
  <si>
    <t>N.27</t>
  </si>
  <si>
    <t>N.28</t>
  </si>
  <si>
    <t>N.29</t>
  </si>
  <si>
    <t>N.30</t>
  </si>
  <si>
    <t>N.31</t>
  </si>
  <si>
    <t>N.32</t>
  </si>
  <si>
    <t>N.33</t>
  </si>
  <si>
    <t>N.34</t>
  </si>
  <si>
    <t>N.35</t>
  </si>
  <si>
    <t>N.36</t>
  </si>
  <si>
    <t>N.37</t>
  </si>
  <si>
    <t>O.1</t>
  </si>
  <si>
    <t>O.2</t>
  </si>
  <si>
    <t>O.3</t>
  </si>
  <si>
    <t>O.4</t>
  </si>
  <si>
    <t>O.5</t>
  </si>
  <si>
    <t>O.6</t>
  </si>
  <si>
    <t>O.7</t>
  </si>
  <si>
    <t>O.8</t>
  </si>
  <si>
    <t>O.9</t>
  </si>
  <si>
    <t>O.10</t>
  </si>
  <si>
    <t>O.11</t>
  </si>
  <si>
    <t>E27</t>
  </si>
  <si>
    <t>P.1</t>
  </si>
  <si>
    <t>P.2</t>
  </si>
  <si>
    <t>P.3</t>
  </si>
  <si>
    <t>P.4</t>
  </si>
  <si>
    <t>P.5</t>
  </si>
  <si>
    <t>P.6</t>
  </si>
  <si>
    <t>P.7</t>
  </si>
  <si>
    <t>P.8</t>
  </si>
  <si>
    <t>P.9</t>
  </si>
  <si>
    <t>P.10</t>
  </si>
  <si>
    <t>P.11</t>
  </si>
  <si>
    <t>P.12</t>
  </si>
  <si>
    <t>P.13</t>
  </si>
  <si>
    <t>P.14</t>
  </si>
  <si>
    <t>P.15</t>
  </si>
  <si>
    <t>Q.1</t>
  </si>
  <si>
    <t>Q.2</t>
  </si>
  <si>
    <t>Q.3</t>
  </si>
  <si>
    <t>Q.4</t>
  </si>
  <si>
    <t>Q.5</t>
  </si>
  <si>
    <t>Q.6</t>
  </si>
  <si>
    <t>Q.7</t>
  </si>
  <si>
    <t>Q.8</t>
  </si>
  <si>
    <t>Q.9</t>
  </si>
  <si>
    <t>Q.10</t>
  </si>
  <si>
    <t>Q.11</t>
  </si>
  <si>
    <t>Q.12</t>
  </si>
  <si>
    <t>Q.13</t>
  </si>
  <si>
    <t>Q.14</t>
  </si>
  <si>
    <t>Q.15</t>
  </si>
  <si>
    <t>Q.16</t>
  </si>
  <si>
    <t>R.2</t>
  </si>
  <si>
    <t>R.1</t>
  </si>
  <si>
    <t>R.3</t>
  </si>
  <si>
    <t>R.4</t>
  </si>
  <si>
    <t>R.5</t>
  </si>
  <si>
    <t>R.6</t>
  </si>
  <si>
    <t>R.7</t>
  </si>
  <si>
    <t>R.8</t>
  </si>
  <si>
    <t>S.1</t>
  </si>
  <si>
    <t>S.2</t>
  </si>
  <si>
    <t>S.3</t>
  </si>
  <si>
    <t>S.4</t>
  </si>
  <si>
    <t>S.5</t>
  </si>
  <si>
    <t>S.6</t>
  </si>
  <si>
    <t>S.7</t>
  </si>
  <si>
    <t>S.8</t>
  </si>
  <si>
    <t>S.9</t>
  </si>
  <si>
    <t>S.10</t>
  </si>
  <si>
    <t>T.1</t>
  </si>
  <si>
    <t>T.2</t>
  </si>
  <si>
    <t>T.3</t>
  </si>
  <si>
    <t>T.4</t>
  </si>
  <si>
    <t>T.5</t>
  </si>
  <si>
    <t>T.6</t>
  </si>
  <si>
    <t>T.7</t>
  </si>
  <si>
    <t>T.8</t>
  </si>
  <si>
    <t>T.9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</si>
  <si>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B9.6, B17.2.1, 18.5, D2.1, D15.2-3)</t>
    </r>
  </si>
  <si>
    <t xml:space="preserve"> i)</t>
  </si>
  <si>
    <t>B159rl3</t>
  </si>
  <si>
    <t>B159rl1</t>
  </si>
  <si>
    <t>B159rl2</t>
  </si>
  <si>
    <t>B174rlA2</t>
  </si>
  <si>
    <t>100 mm Type 2 Concrete Sidewalk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</si>
</sst>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0.0"/>
    <numFmt numFmtId="177" formatCode="&quot;Subtotal: &quot;#\ ###\ ##0.00;;&quot;Subtotal: Nil&quot;;@"/>
    <numFmt numFmtId="178" formatCode="#,##0.0"/>
  </numFmts>
  <fonts count="57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2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</borders>
  <cellStyleXfs count="109">
    <xf numFmtId="0" fontId="0" fillId="2" borderId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20" borderId="0" applyNumberFormat="0" applyBorder="0" applyAlignment="0" applyProtection="0"/>
    <xf numFmtId="0" fontId="29" fillId="4" borderId="0" applyNumberFormat="0" applyBorder="0" applyAlignment="0" applyProtection="0"/>
    <xf numFmtId="0" fontId="13" fillId="0" borderId="0" applyFill="0">
      <alignment horizontal="right" vertical="top"/>
    </xf>
    <xf numFmtId="0" fontId="41" fillId="0" borderId="0" applyFill="0">
      <alignment horizontal="right" vertical="top"/>
    </xf>
    <xf numFmtId="0" fontId="14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8" fontId="14" fillId="0" borderId="2" applyFill="0">
      <alignment horizontal="right" vertical="top"/>
    </xf>
    <xf numFmtId="168" fontId="42" fillId="0" borderId="2" applyFill="0">
      <alignment horizontal="right" vertical="top"/>
    </xf>
    <xf numFmtId="0" fontId="14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5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6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7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4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4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3" fontId="14" fillId="0" borderId="1" applyFill="0"/>
    <xf numFmtId="173" fontId="42" fillId="0" borderId="1" applyFill="0"/>
    <xf numFmtId="173" fontId="42" fillId="0" borderId="1" applyFill="0"/>
    <xf numFmtId="169" fontId="14" fillId="0" borderId="1" applyFill="0">
      <alignment horizontal="right"/>
      <protection locked="0"/>
    </xf>
    <xf numFmtId="169" fontId="42" fillId="0" borderId="1" applyFill="0">
      <alignment horizontal="right"/>
      <protection locked="0"/>
    </xf>
    <xf numFmtId="169" fontId="42" fillId="0" borderId="1" applyFill="0">
      <alignment horizontal="right"/>
      <protection locked="0"/>
    </xf>
    <xf numFmtId="167" fontId="14" fillId="0" borderId="1" applyFill="0">
      <alignment horizontal="right"/>
      <protection locked="0"/>
    </xf>
    <xf numFmtId="167" fontId="42" fillId="0" borderId="1" applyFill="0">
      <alignment horizontal="right"/>
      <protection locked="0"/>
    </xf>
    <xf numFmtId="167" fontId="42" fillId="0" borderId="1" applyFill="0">
      <alignment horizontal="right"/>
      <protection locked="0"/>
    </xf>
    <xf numFmtId="167" fontId="14" fillId="0" borderId="1" applyFill="0"/>
    <xf numFmtId="167" fontId="42" fillId="0" borderId="1" applyFill="0"/>
    <xf numFmtId="167" fontId="42" fillId="0" borderId="1" applyFill="0"/>
    <xf numFmtId="167" fontId="14" fillId="0" borderId="3" applyFill="0">
      <alignment horizontal="right"/>
    </xf>
    <xf numFmtId="167" fontId="42" fillId="0" borderId="3" applyFill="0">
      <alignment horizontal="right"/>
    </xf>
    <xf numFmtId="0" fontId="33" fillId="21" borderId="5" applyNumberFormat="0" applyAlignment="0" applyProtection="0"/>
    <xf numFmtId="0" fontId="35" fillId="22" borderId="6" applyNumberFormat="0" applyAlignment="0" applyProtection="0"/>
    <xf numFmtId="0" fontId="18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8" borderId="5" applyNumberFormat="0" applyAlignment="0" applyProtection="0"/>
    <xf numFmtId="0" fontId="34" fillId="0" borderId="10" applyNumberFormat="0" applyFill="0" applyAlignment="0" applyProtection="0"/>
    <xf numFmtId="0" fontId="30" fillId="23" borderId="0" applyNumberFormat="0" applyBorder="0" applyAlignment="0" applyProtection="0"/>
    <xf numFmtId="0" fontId="12" fillId="0" borderId="0"/>
    <xf numFmtId="0" fontId="11" fillId="2" borderId="0"/>
    <xf numFmtId="0" fontId="12" fillId="0" borderId="0"/>
    <xf numFmtId="0" fontId="52" fillId="0" borderId="0"/>
    <xf numFmtId="0" fontId="11" fillId="24" borderId="11" applyNumberFormat="0" applyFont="0" applyAlignment="0" applyProtection="0"/>
    <xf numFmtId="175" fontId="15" fillId="0" borderId="3" applyNumberFormat="0" applyFont="0" applyFill="0" applyBorder="0" applyAlignment="0" applyProtection="0">
      <alignment horizontal="center" vertical="top" wrapText="1"/>
    </xf>
    <xf numFmtId="175" fontId="43" fillId="0" borderId="3" applyNumberFormat="0" applyFont="0" applyFill="0" applyBorder="0" applyAlignment="0" applyProtection="0">
      <alignment horizontal="center" vertical="top" wrapText="1"/>
    </xf>
    <xf numFmtId="0" fontId="32" fillId="21" borderId="12" applyNumberFormat="0" applyAlignment="0" applyProtection="0"/>
    <xf numFmtId="0" fontId="19" fillId="0" borderId="0">
      <alignment horizontal="right"/>
    </xf>
    <xf numFmtId="0" fontId="47" fillId="0" borderId="0">
      <alignment horizontal="right"/>
    </xf>
    <xf numFmtId="0" fontId="24" fillId="0" borderId="0" applyNumberFormat="0" applyFill="0" applyBorder="0" applyAlignment="0" applyProtection="0"/>
    <xf numFmtId="0" fontId="14" fillId="0" borderId="0" applyFill="0">
      <alignment horizontal="left"/>
    </xf>
    <xf numFmtId="0" fontId="42" fillId="0" borderId="0" applyFill="0">
      <alignment horizontal="left"/>
    </xf>
    <xf numFmtId="0" fontId="20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2" fontId="21" fillId="0" borderId="0" applyFill="0">
      <alignment horizontal="centerContinuous" vertical="center"/>
    </xf>
    <xf numFmtId="172" fontId="49" fillId="0" borderId="0" applyFill="0">
      <alignment horizontal="centerContinuous" vertical="center"/>
    </xf>
    <xf numFmtId="174" fontId="21" fillId="0" borderId="0" applyFill="0">
      <alignment horizontal="centerContinuous" vertical="center"/>
    </xf>
    <xf numFmtId="174" fontId="49" fillId="0" borderId="0" applyFill="0">
      <alignment horizontal="centerContinuous" vertical="center"/>
    </xf>
    <xf numFmtId="0" fontId="14" fillId="0" borderId="3">
      <alignment horizontal="centerContinuous" wrapText="1"/>
    </xf>
    <xf numFmtId="0" fontId="42" fillId="0" borderId="3">
      <alignment horizontal="centerContinuous" wrapText="1"/>
    </xf>
    <xf numFmtId="170" fontId="22" fillId="0" borderId="0" applyFill="0">
      <alignment horizontal="left"/>
    </xf>
    <xf numFmtId="170" fontId="50" fillId="0" borderId="0" applyFill="0">
      <alignment horizontal="left"/>
    </xf>
    <xf numFmtId="171" fontId="23" fillId="0" borderId="0" applyFill="0">
      <alignment horizontal="right"/>
    </xf>
    <xf numFmtId="171" fontId="51" fillId="0" borderId="0" applyFill="0">
      <alignment horizontal="right"/>
    </xf>
    <xf numFmtId="0" fontId="14" fillId="0" borderId="13" applyFill="0"/>
    <xf numFmtId="0" fontId="42" fillId="0" borderId="13" applyFill="0"/>
    <xf numFmtId="0" fontId="38" fillId="0" borderId="14" applyNumberFormat="0" applyFill="0" applyAlignment="0" applyProtection="0"/>
    <xf numFmtId="0" fontId="36" fillId="0" borderId="0" applyNumberFormat="0" applyFill="0" applyBorder="0" applyAlignment="0" applyProtection="0"/>
  </cellStyleXfs>
  <cellXfs count="299">
    <xf numFmtId="0" fontId="0" fillId="2" borderId="0" xfId="0"/>
    <xf numFmtId="165" fontId="11" fillId="0" borderId="1" xfId="81" applyNumberFormat="1" applyFill="1" applyBorder="1" applyAlignment="1">
      <alignment horizontal="left" vertical="top" wrapText="1"/>
    </xf>
    <xf numFmtId="164" fontId="11" fillId="0" borderId="1" xfId="81" applyNumberFormat="1" applyFill="1" applyBorder="1" applyAlignment="1">
      <alignment horizontal="left" vertical="top" wrapText="1"/>
    </xf>
    <xf numFmtId="0" fontId="11" fillId="0" borderId="1" xfId="81" applyFill="1" applyBorder="1" applyAlignment="1">
      <alignment horizontal="center" vertical="top" wrapText="1"/>
    </xf>
    <xf numFmtId="166" fontId="53" fillId="0" borderId="1" xfId="81" applyNumberFormat="1" applyFont="1" applyFill="1" applyBorder="1" applyAlignment="1">
      <alignment vertical="top"/>
    </xf>
    <xf numFmtId="1" fontId="53" fillId="0" borderId="1" xfId="81" applyNumberFormat="1" applyFont="1" applyFill="1" applyBorder="1" applyAlignment="1">
      <alignment horizontal="right" vertical="top" wrapText="1"/>
    </xf>
    <xf numFmtId="4" fontId="11" fillId="0" borderId="1" xfId="0" applyNumberFormat="1" applyFont="1" applyFill="1" applyBorder="1" applyAlignment="1">
      <alignment horizontal="center" vertical="top"/>
    </xf>
    <xf numFmtId="165" fontId="11" fillId="0" borderId="1" xfId="0" applyNumberFormat="1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76" fontId="11" fillId="0" borderId="1" xfId="0" applyNumberFormat="1" applyFont="1" applyFill="1" applyBorder="1" applyAlignment="1">
      <alignment horizontal="right" vertical="top" wrapText="1"/>
    </xf>
    <xf numFmtId="166" fontId="11" fillId="0" borderId="1" xfId="0" applyNumberFormat="1" applyFont="1" applyFill="1" applyBorder="1" applyAlignment="1" applyProtection="1">
      <alignment vertical="top"/>
      <protection locked="0"/>
    </xf>
    <xf numFmtId="166" fontId="11" fillId="0" borderId="1" xfId="0" applyNumberFormat="1" applyFont="1" applyFill="1" applyBorder="1" applyAlignment="1">
      <alignment vertical="top"/>
    </xf>
    <xf numFmtId="0" fontId="54" fillId="0" borderId="0" xfId="0" applyFont="1" applyFill="1"/>
    <xf numFmtId="4" fontId="11" fillId="0" borderId="1" xfId="0" applyNumberFormat="1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left" vertical="top" wrapText="1"/>
    </xf>
    <xf numFmtId="1" fontId="11" fillId="0" borderId="1" xfId="0" applyNumberFormat="1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vertical="center"/>
    </xf>
    <xf numFmtId="166" fontId="11" fillId="0" borderId="1" xfId="0" applyNumberFormat="1" applyFont="1" applyFill="1" applyBorder="1" applyAlignment="1">
      <alignment vertical="top" wrapText="1"/>
    </xf>
    <xf numFmtId="176" fontId="11" fillId="0" borderId="1" xfId="0" applyNumberFormat="1" applyFont="1" applyFill="1" applyBorder="1" applyAlignment="1">
      <alignment horizontal="right" vertical="top"/>
    </xf>
    <xf numFmtId="164" fontId="11" fillId="0" borderId="3" xfId="81" applyNumberFormat="1" applyFill="1" applyBorder="1" applyAlignment="1">
      <alignment horizontal="left" vertical="top" wrapText="1"/>
    </xf>
    <xf numFmtId="0" fontId="11" fillId="0" borderId="3" xfId="81" applyFill="1" applyBorder="1" applyAlignment="1">
      <alignment horizontal="center" vertical="top" wrapText="1"/>
    </xf>
    <xf numFmtId="164" fontId="11" fillId="0" borderId="3" xfId="0" applyNumberFormat="1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vertical="top" wrapText="1"/>
    </xf>
    <xf numFmtId="0" fontId="11" fillId="0" borderId="4" xfId="81" applyFill="1" applyBorder="1" applyAlignment="1">
      <alignment horizontal="center" vertical="top" wrapText="1"/>
    </xf>
    <xf numFmtId="0" fontId="56" fillId="0" borderId="3" xfId="0" applyFont="1" applyFill="1" applyBorder="1" applyAlignment="1">
      <alignment vertical="top" wrapText="1"/>
    </xf>
    <xf numFmtId="0" fontId="53" fillId="0" borderId="4" xfId="0" applyFont="1" applyFill="1" applyBorder="1" applyAlignment="1">
      <alignment horizontal="center" vertical="top" wrapText="1"/>
    </xf>
    <xf numFmtId="164" fontId="11" fillId="0" borderId="3" xfId="81" applyNumberFormat="1" applyFill="1" applyBorder="1" applyAlignment="1">
      <alignment horizontal="center"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54" fillId="0" borderId="0" xfId="0" applyFont="1" applyFill="1" applyAlignment="1">
      <alignment vertical="top"/>
    </xf>
    <xf numFmtId="0" fontId="55" fillId="0" borderId="0" xfId="0" applyFont="1" applyFill="1"/>
    <xf numFmtId="0" fontId="55" fillId="0" borderId="0" xfId="0" applyFont="1" applyFill="1" applyAlignment="1">
      <alignment vertical="top"/>
    </xf>
    <xf numFmtId="0" fontId="12" fillId="0" borderId="38" xfId="0" applyFont="1" applyFill="1" applyBorder="1" applyAlignment="1">
      <alignment vertical="top" wrapText="1"/>
    </xf>
    <xf numFmtId="0" fontId="11" fillId="0" borderId="0" xfId="81" applyFill="1" applyAlignment="1">
      <alignment vertical="center"/>
    </xf>
    <xf numFmtId="0" fontId="11" fillId="0" borderId="0" xfId="81" applyFill="1"/>
    <xf numFmtId="7" fontId="6" fillId="0" borderId="0" xfId="0" applyNumberFormat="1" applyFont="1" applyFill="1" applyAlignment="1">
      <alignment horizontal="centerContinuous" vertical="center"/>
    </xf>
    <xf numFmtId="1" fontId="5" fillId="0" borderId="0" xfId="0" applyNumberFormat="1" applyFont="1" applyFill="1" applyAlignment="1">
      <alignment horizontal="centerContinuous" vertical="top"/>
    </xf>
    <xf numFmtId="0" fontId="5" fillId="0" borderId="0" xfId="0" applyFont="1" applyFill="1" applyAlignment="1">
      <alignment horizontal="centerContinuous" vertical="center"/>
    </xf>
    <xf numFmtId="7" fontId="2" fillId="0" borderId="0" xfId="0" applyNumberFormat="1" applyFont="1" applyFill="1" applyAlignment="1">
      <alignment horizontal="centerContinuous" vertical="center"/>
    </xf>
    <xf numFmtId="1" fontId="0" fillId="0" borderId="0" xfId="0" applyNumberFormat="1" applyFill="1" applyAlignment="1">
      <alignment horizontal="centerContinuous" vertical="top"/>
    </xf>
    <xf numFmtId="0" fontId="0" fillId="0" borderId="0" xfId="0" applyFill="1" applyAlignment="1">
      <alignment horizontal="centerContinuous" vertical="center"/>
    </xf>
    <xf numFmtId="7" fontId="0" fillId="0" borderId="0" xfId="0" applyNumberFormat="1" applyFill="1" applyAlignment="1">
      <alignment horizontal="right"/>
    </xf>
    <xf numFmtId="0" fontId="0" fillId="0" borderId="0" xfId="0" applyFill="1" applyAlignment="1">
      <alignment vertical="top"/>
    </xf>
    <xf numFmtId="7" fontId="0" fillId="0" borderId="0" xfId="0" applyNumberFormat="1" applyFill="1" applyAlignment="1">
      <alignment vertical="center"/>
    </xf>
    <xf numFmtId="2" fontId="0" fillId="0" borderId="0" xfId="0" applyNumberFormat="1" applyFill="1"/>
    <xf numFmtId="7" fontId="0" fillId="0" borderId="16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 vertical="top"/>
    </xf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7" fontId="0" fillId="0" borderId="18" xfId="0" applyNumberFormat="1" applyFill="1" applyBorder="1" applyAlignment="1">
      <alignment horizontal="right"/>
    </xf>
    <xf numFmtId="7" fontId="0" fillId="0" borderId="23" xfId="0" applyNumberFormat="1" applyFill="1" applyBorder="1" applyAlignment="1">
      <alignment horizontal="right"/>
    </xf>
    <xf numFmtId="0" fontId="0" fillId="0" borderId="24" xfId="0" applyFill="1" applyBorder="1" applyAlignment="1">
      <alignment vertical="top"/>
    </xf>
    <xf numFmtId="0" fontId="0" fillId="0" borderId="28" xfId="0" applyFill="1" applyBorder="1"/>
    <xf numFmtId="0" fontId="0" fillId="0" borderId="24" xfId="0" applyFill="1" applyBorder="1" applyAlignment="1">
      <alignment horizontal="center"/>
    </xf>
    <xf numFmtId="0" fontId="0" fillId="0" borderId="29" xfId="0" applyFill="1" applyBorder="1"/>
    <xf numFmtId="0" fontId="0" fillId="0" borderId="29" xfId="0" applyFill="1" applyBorder="1" applyAlignment="1">
      <alignment horizontal="center"/>
    </xf>
    <xf numFmtId="7" fontId="0" fillId="0" borderId="29" xfId="0" applyNumberFormat="1" applyFill="1" applyBorder="1" applyAlignment="1">
      <alignment horizontal="right"/>
    </xf>
    <xf numFmtId="0" fontId="0" fillId="0" borderId="24" xfId="0" applyFill="1" applyBorder="1" applyAlignment="1">
      <alignment horizontal="right"/>
    </xf>
    <xf numFmtId="7" fontId="0" fillId="0" borderId="20" xfId="0" applyNumberFormat="1" applyFill="1" applyBorder="1" applyAlignment="1">
      <alignment horizontal="right"/>
    </xf>
    <xf numFmtId="7" fontId="0" fillId="0" borderId="30" xfId="0" applyNumberFormat="1" applyFill="1" applyBorder="1" applyAlignment="1">
      <alignment horizontal="right"/>
    </xf>
    <xf numFmtId="0" fontId="0" fillId="0" borderId="30" xfId="0" applyFill="1" applyBorder="1" applyAlignment="1">
      <alignment horizontal="right"/>
    </xf>
    <xf numFmtId="7" fontId="0" fillId="0" borderId="20" xfId="0" applyNumberForma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/>
    </xf>
    <xf numFmtId="7" fontId="0" fillId="0" borderId="19" xfId="0" applyNumberFormat="1" applyFill="1" applyBorder="1" applyAlignment="1">
      <alignment horizontal="right" vertical="center"/>
    </xf>
    <xf numFmtId="0" fontId="3" fillId="0" borderId="60" xfId="0" applyFont="1" applyFill="1" applyBorder="1" applyAlignment="1">
      <alignment vertical="top"/>
    </xf>
    <xf numFmtId="164" fontId="7" fillId="0" borderId="60" xfId="0" applyNumberFormat="1" applyFont="1" applyFill="1" applyBorder="1" applyAlignment="1">
      <alignment horizontal="left" vertical="center"/>
    </xf>
    <xf numFmtId="1" fontId="0" fillId="0" borderId="61" xfId="0" applyNumberFormat="1" applyFill="1" applyBorder="1" applyAlignment="1">
      <alignment horizontal="center" vertical="top"/>
    </xf>
    <xf numFmtId="0" fontId="0" fillId="0" borderId="61" xfId="0" applyFill="1" applyBorder="1" applyAlignment="1">
      <alignment horizontal="center" vertical="top"/>
    </xf>
    <xf numFmtId="7" fontId="0" fillId="0" borderId="60" xfId="0" applyNumberFormat="1" applyFill="1" applyBorder="1" applyAlignment="1">
      <alignment horizontal="right"/>
    </xf>
    <xf numFmtId="177" fontId="11" fillId="0" borderId="1" xfId="0" applyNumberFormat="1" applyFont="1" applyFill="1" applyBorder="1" applyAlignment="1">
      <alignment horizontal="center" vertical="top"/>
    </xf>
    <xf numFmtId="1" fontId="11" fillId="0" borderId="1" xfId="0" applyNumberFormat="1" applyFont="1" applyFill="1" applyBorder="1" applyAlignment="1">
      <alignment horizontal="right" vertical="top"/>
    </xf>
    <xf numFmtId="164" fontId="7" fillId="0" borderId="60" xfId="0" applyNumberFormat="1" applyFont="1" applyFill="1" applyBorder="1" applyAlignment="1">
      <alignment horizontal="left" vertical="center" wrapText="1"/>
    </xf>
    <xf numFmtId="1" fontId="0" fillId="0" borderId="61" xfId="0" applyNumberFormat="1" applyFill="1" applyBorder="1" applyAlignment="1">
      <alignment vertical="top"/>
    </xf>
    <xf numFmtId="165" fontId="11" fillId="0" borderId="1" xfId="0" applyNumberFormat="1" applyFont="1" applyFill="1" applyBorder="1" applyAlignment="1">
      <alignment horizontal="right" vertical="top" wrapText="1"/>
    </xf>
    <xf numFmtId="165" fontId="11" fillId="0" borderId="65" xfId="0" applyNumberFormat="1" applyFont="1" applyFill="1" applyBorder="1" applyAlignment="1">
      <alignment horizontal="left" vertical="top" wrapText="1"/>
    </xf>
    <xf numFmtId="164" fontId="11" fillId="0" borderId="65" xfId="0" applyNumberFormat="1" applyFont="1" applyFill="1" applyBorder="1" applyAlignment="1">
      <alignment horizontal="left" vertical="top" wrapText="1"/>
    </xf>
    <xf numFmtId="164" fontId="11" fillId="0" borderId="65" xfId="0" applyNumberFormat="1" applyFont="1" applyFill="1" applyBorder="1" applyAlignment="1">
      <alignment horizontal="center" vertical="top" wrapText="1"/>
    </xf>
    <xf numFmtId="0" fontId="11" fillId="0" borderId="65" xfId="0" applyFont="1" applyFill="1" applyBorder="1" applyAlignment="1">
      <alignment horizontal="center" vertical="top" wrapText="1"/>
    </xf>
    <xf numFmtId="176" fontId="11" fillId="0" borderId="65" xfId="0" applyNumberFormat="1" applyFont="1" applyFill="1" applyBorder="1" applyAlignment="1">
      <alignment horizontal="right" vertical="top"/>
    </xf>
    <xf numFmtId="166" fontId="11" fillId="0" borderId="65" xfId="0" applyNumberFormat="1" applyFont="1" applyFill="1" applyBorder="1" applyAlignment="1" applyProtection="1">
      <alignment vertical="top"/>
      <protection locked="0"/>
    </xf>
    <xf numFmtId="166" fontId="11" fillId="0" borderId="65" xfId="0" applyNumberFormat="1" applyFont="1" applyFill="1" applyBorder="1" applyAlignment="1">
      <alignment vertical="top"/>
    </xf>
    <xf numFmtId="0" fontId="0" fillId="0" borderId="66" xfId="0" applyFill="1" applyBorder="1" applyAlignment="1">
      <alignment horizontal="center" vertical="top"/>
    </xf>
    <xf numFmtId="164" fontId="3" fillId="0" borderId="66" xfId="0" applyNumberFormat="1" applyFont="1" applyFill="1" applyBorder="1" applyAlignment="1">
      <alignment horizontal="left" vertical="center" wrapText="1"/>
    </xf>
    <xf numFmtId="1" fontId="0" fillId="0" borderId="67" xfId="0" applyNumberFormat="1" applyFill="1" applyBorder="1" applyAlignment="1">
      <alignment horizontal="center" vertical="top"/>
    </xf>
    <xf numFmtId="0" fontId="0" fillId="0" borderId="67" xfId="0" applyFill="1" applyBorder="1" applyAlignment="1">
      <alignment vertical="top"/>
    </xf>
    <xf numFmtId="0" fontId="0" fillId="0" borderId="67" xfId="0" applyFill="1" applyBorder="1" applyAlignment="1">
      <alignment horizontal="center" vertical="top"/>
    </xf>
    <xf numFmtId="7" fontId="0" fillId="0" borderId="66" xfId="0" applyNumberFormat="1" applyFill="1" applyBorder="1" applyAlignment="1">
      <alignment horizontal="right"/>
    </xf>
    <xf numFmtId="0" fontId="12" fillId="0" borderId="0" xfId="0" applyFont="1" applyFill="1"/>
    <xf numFmtId="0" fontId="0" fillId="0" borderId="60" xfId="0" applyFill="1" applyBorder="1" applyAlignment="1">
      <alignment horizontal="center" vertical="top"/>
    </xf>
    <xf numFmtId="0" fontId="0" fillId="0" borderId="61" xfId="0" applyFill="1" applyBorder="1" applyAlignment="1">
      <alignment vertical="top"/>
    </xf>
    <xf numFmtId="164" fontId="11" fillId="0" borderId="1" xfId="80" applyNumberFormat="1" applyFont="1" applyBorder="1" applyAlignment="1">
      <alignment vertical="top" wrapText="1"/>
    </xf>
    <xf numFmtId="164" fontId="11" fillId="0" borderId="1" xfId="80" applyNumberFormat="1" applyFont="1" applyBorder="1" applyAlignment="1">
      <alignment horizontal="center" vertical="top" wrapText="1"/>
    </xf>
    <xf numFmtId="164" fontId="11" fillId="0" borderId="1" xfId="80" applyNumberFormat="1" applyFont="1" applyBorder="1" applyAlignment="1">
      <alignment horizontal="left" vertical="top" wrapText="1"/>
    </xf>
    <xf numFmtId="165" fontId="11" fillId="0" borderId="2" xfId="0" applyNumberFormat="1" applyFont="1" applyFill="1" applyBorder="1" applyAlignment="1">
      <alignment horizontal="center" vertical="top" wrapText="1"/>
    </xf>
    <xf numFmtId="164" fontId="11" fillId="0" borderId="2" xfId="80" applyNumberFormat="1" applyFont="1" applyBorder="1" applyAlignment="1">
      <alignment horizontal="left" vertical="top" wrapText="1"/>
    </xf>
    <xf numFmtId="164" fontId="11" fillId="0" borderId="2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1" fontId="11" fillId="0" borderId="2" xfId="0" applyNumberFormat="1" applyFont="1" applyFill="1" applyBorder="1" applyAlignment="1">
      <alignment horizontal="right" vertical="top" wrapText="1"/>
    </xf>
    <xf numFmtId="166" fontId="11" fillId="0" borderId="2" xfId="0" applyNumberFormat="1" applyFont="1" applyFill="1" applyBorder="1" applyAlignment="1" applyProtection="1">
      <alignment vertical="top"/>
      <protection locked="0"/>
    </xf>
    <xf numFmtId="166" fontId="11" fillId="0" borderId="2" xfId="0" applyNumberFormat="1" applyFont="1" applyFill="1" applyBorder="1" applyAlignment="1">
      <alignment vertical="top"/>
    </xf>
    <xf numFmtId="165" fontId="11" fillId="0" borderId="68" xfId="0" applyNumberFormat="1" applyFont="1" applyFill="1" applyBorder="1" applyAlignment="1">
      <alignment horizontal="left" vertical="top" wrapText="1"/>
    </xf>
    <xf numFmtId="164" fontId="11" fillId="0" borderId="68" xfId="0" applyNumberFormat="1" applyFont="1" applyFill="1" applyBorder="1" applyAlignment="1">
      <alignment vertical="top" wrapText="1"/>
    </xf>
    <xf numFmtId="164" fontId="11" fillId="0" borderId="68" xfId="0" applyNumberFormat="1" applyFont="1" applyFill="1" applyBorder="1" applyAlignment="1">
      <alignment horizontal="center" vertical="top" wrapText="1"/>
    </xf>
    <xf numFmtId="0" fontId="11" fillId="0" borderId="68" xfId="0" applyFont="1" applyFill="1" applyBorder="1" applyAlignment="1">
      <alignment horizontal="center" vertical="top" wrapText="1"/>
    </xf>
    <xf numFmtId="1" fontId="11" fillId="0" borderId="68" xfId="0" applyNumberFormat="1" applyFont="1" applyFill="1" applyBorder="1" applyAlignment="1">
      <alignment horizontal="right" vertical="top" wrapText="1"/>
    </xf>
    <xf numFmtId="0" fontId="11" fillId="0" borderId="68" xfId="0" applyFont="1" applyFill="1" applyBorder="1" applyAlignment="1">
      <alignment vertical="center"/>
    </xf>
    <xf numFmtId="166" fontId="11" fillId="0" borderId="68" xfId="0" applyNumberFormat="1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vertical="top" wrapText="1"/>
    </xf>
    <xf numFmtId="0" fontId="0" fillId="0" borderId="60" xfId="0" applyFill="1" applyBorder="1" applyAlignment="1">
      <alignment vertical="top"/>
    </xf>
    <xf numFmtId="4" fontId="11" fillId="0" borderId="1" xfId="80" applyNumberFormat="1" applyFont="1" applyBorder="1" applyAlignment="1">
      <alignment horizontal="center" vertical="top" wrapText="1"/>
    </xf>
    <xf numFmtId="165" fontId="11" fillId="0" borderId="1" xfId="80" applyNumberFormat="1" applyFont="1" applyBorder="1" applyAlignment="1">
      <alignment horizontal="left" vertical="top" wrapText="1"/>
    </xf>
    <xf numFmtId="0" fontId="11" fillId="0" borderId="1" xfId="80" applyFont="1" applyBorder="1" applyAlignment="1">
      <alignment horizontal="center" vertical="top" wrapText="1"/>
    </xf>
    <xf numFmtId="1" fontId="11" fillId="0" borderId="1" xfId="80" applyNumberFormat="1" applyFont="1" applyBorder="1" applyAlignment="1">
      <alignment horizontal="right" vertical="top" wrapText="1"/>
    </xf>
    <xf numFmtId="166" fontId="11" fillId="0" borderId="1" xfId="80" applyNumberFormat="1" applyFont="1" applyBorder="1" applyAlignment="1" applyProtection="1">
      <alignment vertical="top"/>
      <protection locked="0"/>
    </xf>
    <xf numFmtId="166" fontId="11" fillId="0" borderId="1" xfId="80" applyNumberFormat="1" applyFont="1" applyBorder="1" applyAlignment="1">
      <alignment vertical="top"/>
    </xf>
    <xf numFmtId="7" fontId="0" fillId="0" borderId="22" xfId="0" applyNumberFormat="1" applyFill="1" applyBorder="1" applyAlignment="1">
      <alignment horizontal="right"/>
    </xf>
    <xf numFmtId="0" fontId="3" fillId="0" borderId="22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top"/>
    </xf>
    <xf numFmtId="178" fontId="11" fillId="0" borderId="1" xfId="0" applyNumberFormat="1" applyFont="1" applyFill="1" applyBorder="1" applyAlignment="1">
      <alignment horizontal="center" vertical="top" wrapText="1"/>
    </xf>
    <xf numFmtId="178" fontId="11" fillId="0" borderId="1" xfId="0" applyNumberFormat="1" applyFont="1" applyFill="1" applyBorder="1" applyAlignment="1">
      <alignment horizontal="left" vertical="top" wrapText="1"/>
    </xf>
    <xf numFmtId="165" fontId="11" fillId="0" borderId="2" xfId="0" applyNumberFormat="1" applyFont="1" applyFill="1" applyBorder="1" applyAlignment="1">
      <alignment horizontal="left" vertical="top" wrapText="1"/>
    </xf>
    <xf numFmtId="164" fontId="11" fillId="0" borderId="2" xfId="0" applyNumberFormat="1" applyFont="1" applyFill="1" applyBorder="1" applyAlignment="1">
      <alignment horizontal="left" vertical="top" wrapText="1"/>
    </xf>
    <xf numFmtId="176" fontId="11" fillId="0" borderId="2" xfId="0" applyNumberFormat="1" applyFont="1" applyFill="1" applyBorder="1" applyAlignment="1">
      <alignment horizontal="right" vertical="top" wrapText="1"/>
    </xf>
    <xf numFmtId="164" fontId="11" fillId="0" borderId="68" xfId="0" applyNumberFormat="1" applyFont="1" applyFill="1" applyBorder="1" applyAlignment="1">
      <alignment horizontal="left" vertical="top" wrapText="1"/>
    </xf>
    <xf numFmtId="176" fontId="11" fillId="0" borderId="68" xfId="0" applyNumberFormat="1" applyFont="1" applyFill="1" applyBorder="1" applyAlignment="1">
      <alignment horizontal="right" vertical="top"/>
    </xf>
    <xf numFmtId="166" fontId="11" fillId="0" borderId="68" xfId="0" applyNumberFormat="1" applyFont="1" applyFill="1" applyBorder="1" applyAlignment="1" applyProtection="1">
      <alignment vertical="top"/>
      <protection locked="0"/>
    </xf>
    <xf numFmtId="166" fontId="11" fillId="0" borderId="68" xfId="0" applyNumberFormat="1" applyFont="1" applyFill="1" applyBorder="1" applyAlignment="1">
      <alignment vertical="top"/>
    </xf>
    <xf numFmtId="164" fontId="7" fillId="0" borderId="66" xfId="0" applyNumberFormat="1" applyFont="1" applyFill="1" applyBorder="1" applyAlignment="1">
      <alignment horizontal="left" vertical="center" wrapText="1"/>
    </xf>
    <xf numFmtId="165" fontId="11" fillId="0" borderId="65" xfId="0" applyNumberFormat="1" applyFont="1" applyFill="1" applyBorder="1" applyAlignment="1">
      <alignment horizontal="center" vertical="top" wrapText="1"/>
    </xf>
    <xf numFmtId="0" fontId="0" fillId="0" borderId="66" xfId="0" applyFill="1" applyBorder="1" applyAlignment="1">
      <alignment vertical="top"/>
    </xf>
    <xf numFmtId="176" fontId="11" fillId="0" borderId="2" xfId="0" applyNumberFormat="1" applyFont="1" applyFill="1" applyBorder="1" applyAlignment="1">
      <alignment horizontal="right" vertical="top"/>
    </xf>
    <xf numFmtId="1" fontId="11" fillId="0" borderId="68" xfId="0" applyNumberFormat="1" applyFont="1" applyFill="1" applyBorder="1" applyAlignment="1">
      <alignment horizontal="right" vertical="top"/>
    </xf>
    <xf numFmtId="164" fontId="3" fillId="0" borderId="60" xfId="0" applyNumberFormat="1" applyFont="1" applyFill="1" applyBorder="1" applyAlignment="1">
      <alignment horizontal="left" vertical="center" wrapText="1"/>
    </xf>
    <xf numFmtId="7" fontId="0" fillId="0" borderId="61" xfId="0" applyNumberFormat="1" applyFill="1" applyBorder="1" applyAlignment="1">
      <alignment horizontal="right"/>
    </xf>
    <xf numFmtId="0" fontId="12" fillId="0" borderId="69" xfId="0" applyFont="1" applyFill="1" applyBorder="1"/>
    <xf numFmtId="165" fontId="11" fillId="0" borderId="71" xfId="0" applyNumberFormat="1" applyFont="1" applyFill="1" applyBorder="1" applyAlignment="1">
      <alignment horizontal="left" vertical="top" wrapText="1"/>
    </xf>
    <xf numFmtId="164" fontId="11" fillId="0" borderId="71" xfId="0" applyNumberFormat="1" applyFont="1" applyFill="1" applyBorder="1" applyAlignment="1">
      <alignment horizontal="left" vertical="top" wrapText="1"/>
    </xf>
    <xf numFmtId="164" fontId="11" fillId="0" borderId="71" xfId="0" applyNumberFormat="1" applyFont="1" applyFill="1" applyBorder="1" applyAlignment="1">
      <alignment horizontal="center" vertical="top" wrapText="1"/>
    </xf>
    <xf numFmtId="0" fontId="11" fillId="0" borderId="71" xfId="0" applyFont="1" applyFill="1" applyBorder="1" applyAlignment="1">
      <alignment horizontal="center" vertical="top" wrapText="1"/>
    </xf>
    <xf numFmtId="176" fontId="11" fillId="0" borderId="71" xfId="0" applyNumberFormat="1" applyFont="1" applyFill="1" applyBorder="1" applyAlignment="1">
      <alignment horizontal="right" vertical="top" wrapText="1"/>
    </xf>
    <xf numFmtId="166" fontId="11" fillId="0" borderId="71" xfId="0" applyNumberFormat="1" applyFont="1" applyFill="1" applyBorder="1" applyAlignment="1" applyProtection="1">
      <alignment vertical="top"/>
      <protection locked="0"/>
    </xf>
    <xf numFmtId="166" fontId="11" fillId="0" borderId="71" xfId="0" applyNumberFormat="1" applyFont="1" applyFill="1" applyBorder="1" applyAlignment="1">
      <alignment vertical="top"/>
    </xf>
    <xf numFmtId="1" fontId="11" fillId="0" borderId="65" xfId="0" applyNumberFormat="1" applyFont="1" applyFill="1" applyBorder="1" applyAlignment="1">
      <alignment horizontal="right" vertical="top" wrapText="1"/>
    </xf>
    <xf numFmtId="1" fontId="11" fillId="0" borderId="2" xfId="0" applyNumberFormat="1" applyFont="1" applyFill="1" applyBorder="1" applyAlignment="1">
      <alignment horizontal="right" vertical="top"/>
    </xf>
    <xf numFmtId="165" fontId="11" fillId="0" borderId="65" xfId="80" applyNumberFormat="1" applyFont="1" applyBorder="1" applyAlignment="1">
      <alignment horizontal="left" vertical="top" wrapText="1"/>
    </xf>
    <xf numFmtId="164" fontId="11" fillId="0" borderId="65" xfId="80" applyNumberFormat="1" applyFont="1" applyBorder="1" applyAlignment="1">
      <alignment horizontal="left" vertical="top" wrapText="1"/>
    </xf>
    <xf numFmtId="164" fontId="11" fillId="0" borderId="65" xfId="80" applyNumberFormat="1" applyFont="1" applyBorder="1" applyAlignment="1">
      <alignment horizontal="center" vertical="top" wrapText="1"/>
    </xf>
    <xf numFmtId="0" fontId="11" fillId="0" borderId="65" xfId="80" applyFont="1" applyBorder="1" applyAlignment="1">
      <alignment horizontal="center" vertical="top" wrapText="1"/>
    </xf>
    <xf numFmtId="1" fontId="11" fillId="0" borderId="65" xfId="80" applyNumberFormat="1" applyFont="1" applyBorder="1" applyAlignment="1">
      <alignment horizontal="right" vertical="top" wrapText="1"/>
    </xf>
    <xf numFmtId="166" fontId="11" fillId="0" borderId="65" xfId="80" applyNumberFormat="1" applyFont="1" applyBorder="1" applyAlignment="1" applyProtection="1">
      <alignment vertical="top"/>
      <protection locked="0"/>
    </xf>
    <xf numFmtId="166" fontId="11" fillId="0" borderId="65" xfId="80" applyNumberFormat="1" applyFont="1" applyBorder="1" applyAlignment="1">
      <alignment vertical="top"/>
    </xf>
    <xf numFmtId="0" fontId="3" fillId="0" borderId="66" xfId="0" applyFont="1" applyFill="1" applyBorder="1" applyAlignment="1">
      <alignment vertical="top"/>
    </xf>
    <xf numFmtId="1" fontId="0" fillId="0" borderId="67" xfId="0" applyNumberFormat="1" applyFill="1" applyBorder="1" applyAlignment="1">
      <alignment vertical="top"/>
    </xf>
    <xf numFmtId="164" fontId="11" fillId="0" borderId="68" xfId="80" applyNumberFormat="1" applyFont="1" applyBorder="1" applyAlignment="1">
      <alignment horizontal="left" vertical="top" wrapText="1"/>
    </xf>
    <xf numFmtId="164" fontId="11" fillId="0" borderId="68" xfId="80" applyNumberFormat="1" applyFont="1" applyBorder="1" applyAlignment="1">
      <alignment horizontal="center" vertical="top" wrapText="1"/>
    </xf>
    <xf numFmtId="164" fontId="11" fillId="0" borderId="2" xfId="0" applyNumberFormat="1" applyFont="1" applyFill="1" applyBorder="1" applyAlignment="1">
      <alignment vertical="top" wrapText="1"/>
    </xf>
    <xf numFmtId="1" fontId="11" fillId="0" borderId="71" xfId="0" applyNumberFormat="1" applyFont="1" applyFill="1" applyBorder="1" applyAlignment="1">
      <alignment horizontal="right" vertical="top" wrapText="1"/>
    </xf>
    <xf numFmtId="165" fontId="11" fillId="0" borderId="70" xfId="0" applyNumberFormat="1" applyFont="1" applyFill="1" applyBorder="1" applyAlignment="1">
      <alignment horizontal="left" vertical="top" wrapText="1"/>
    </xf>
    <xf numFmtId="164" fontId="11" fillId="0" borderId="70" xfId="0" applyNumberFormat="1" applyFont="1" applyFill="1" applyBorder="1" applyAlignment="1">
      <alignment horizontal="left" vertical="top" wrapText="1"/>
    </xf>
    <xf numFmtId="164" fontId="11" fillId="0" borderId="70" xfId="0" applyNumberFormat="1" applyFont="1" applyFill="1" applyBorder="1" applyAlignment="1">
      <alignment horizontal="center" vertical="top" wrapText="1"/>
    </xf>
    <xf numFmtId="0" fontId="11" fillId="0" borderId="70" xfId="0" applyFont="1" applyFill="1" applyBorder="1" applyAlignment="1">
      <alignment horizontal="center" vertical="top" wrapText="1"/>
    </xf>
    <xf numFmtId="1" fontId="11" fillId="0" borderId="70" xfId="0" applyNumberFormat="1" applyFont="1" applyFill="1" applyBorder="1" applyAlignment="1">
      <alignment horizontal="right" vertical="top" wrapText="1"/>
    </xf>
    <xf numFmtId="166" fontId="11" fillId="0" borderId="70" xfId="0" applyNumberFormat="1" applyFont="1" applyFill="1" applyBorder="1" applyAlignment="1" applyProtection="1">
      <alignment vertical="top"/>
      <protection locked="0"/>
    </xf>
    <xf numFmtId="166" fontId="11" fillId="0" borderId="70" xfId="0" applyNumberFormat="1" applyFont="1" applyFill="1" applyBorder="1" applyAlignment="1">
      <alignment vertical="top"/>
    </xf>
    <xf numFmtId="165" fontId="11" fillId="0" borderId="68" xfId="0" applyNumberFormat="1" applyFont="1" applyFill="1" applyBorder="1" applyAlignment="1">
      <alignment horizontal="center" vertical="top" wrapText="1"/>
    </xf>
    <xf numFmtId="165" fontId="11" fillId="0" borderId="2" xfId="0" applyNumberFormat="1" applyFont="1" applyFill="1" applyBorder="1" applyAlignment="1">
      <alignment horizontal="right" vertical="top" wrapText="1"/>
    </xf>
    <xf numFmtId="164" fontId="11" fillId="0" borderId="68" xfId="80" applyNumberFormat="1" applyFont="1" applyBorder="1" applyAlignment="1">
      <alignment vertical="top" wrapText="1"/>
    </xf>
    <xf numFmtId="165" fontId="11" fillId="0" borderId="1" xfId="80" applyNumberFormat="1" applyFont="1" applyBorder="1" applyAlignment="1">
      <alignment horizontal="center" vertical="top" wrapText="1"/>
    </xf>
    <xf numFmtId="165" fontId="11" fillId="0" borderId="65" xfId="80" applyNumberFormat="1" applyFont="1" applyBorder="1" applyAlignment="1">
      <alignment horizontal="center" vertical="top" wrapText="1"/>
    </xf>
    <xf numFmtId="176" fontId="11" fillId="0" borderId="68" xfId="0" applyNumberFormat="1" applyFont="1" applyFill="1" applyBorder="1" applyAlignment="1">
      <alignment horizontal="right" vertical="top" wrapText="1"/>
    </xf>
    <xf numFmtId="165" fontId="11" fillId="0" borderId="2" xfId="80" applyNumberFormat="1" applyFont="1" applyBorder="1" applyAlignment="1">
      <alignment horizontal="center" vertical="top" wrapText="1"/>
    </xf>
    <xf numFmtId="164" fontId="11" fillId="0" borderId="2" xfId="80" applyNumberFormat="1" applyFont="1" applyBorder="1" applyAlignment="1">
      <alignment horizontal="center" vertical="top" wrapText="1"/>
    </xf>
    <xf numFmtId="0" fontId="11" fillId="0" borderId="2" xfId="80" applyFont="1" applyBorder="1" applyAlignment="1">
      <alignment horizontal="center" vertical="top" wrapText="1"/>
    </xf>
    <xf numFmtId="176" fontId="11" fillId="0" borderId="65" xfId="0" applyNumberFormat="1" applyFont="1" applyFill="1" applyBorder="1" applyAlignment="1">
      <alignment horizontal="right" vertical="top" wrapText="1"/>
    </xf>
    <xf numFmtId="165" fontId="11" fillId="0" borderId="72" xfId="0" applyNumberFormat="1" applyFont="1" applyFill="1" applyBorder="1" applyAlignment="1">
      <alignment horizontal="left" vertical="top" wrapText="1"/>
    </xf>
    <xf numFmtId="164" fontId="11" fillId="0" borderId="72" xfId="80" applyNumberFormat="1" applyFont="1" applyBorder="1" applyAlignment="1">
      <alignment horizontal="left" vertical="top" wrapText="1"/>
    </xf>
    <xf numFmtId="164" fontId="11" fillId="0" borderId="72" xfId="80" applyNumberFormat="1" applyFont="1" applyBorder="1" applyAlignment="1">
      <alignment horizontal="center" vertical="top" wrapText="1"/>
    </xf>
    <xf numFmtId="0" fontId="11" fillId="0" borderId="72" xfId="0" applyFont="1" applyFill="1" applyBorder="1" applyAlignment="1">
      <alignment horizontal="center" vertical="top" wrapText="1"/>
    </xf>
    <xf numFmtId="1" fontId="11" fillId="0" borderId="72" xfId="0" applyNumberFormat="1" applyFont="1" applyFill="1" applyBorder="1" applyAlignment="1">
      <alignment horizontal="right" vertical="top" wrapText="1"/>
    </xf>
    <xf numFmtId="166" fontId="11" fillId="0" borderId="72" xfId="0" applyNumberFormat="1" applyFont="1" applyFill="1" applyBorder="1" applyAlignment="1" applyProtection="1">
      <alignment vertical="top"/>
      <protection locked="0"/>
    </xf>
    <xf numFmtId="166" fontId="11" fillId="0" borderId="72" xfId="0" applyNumberFormat="1" applyFont="1" applyFill="1" applyBorder="1" applyAlignment="1">
      <alignment vertical="top"/>
    </xf>
    <xf numFmtId="0" fontId="3" fillId="0" borderId="19" xfId="0" applyFont="1" applyFill="1" applyBorder="1" applyAlignment="1">
      <alignment horizontal="center" vertical="center" wrapText="1"/>
    </xf>
    <xf numFmtId="164" fontId="3" fillId="0" borderId="60" xfId="0" applyNumberFormat="1" applyFont="1" applyFill="1" applyBorder="1" applyAlignment="1">
      <alignment horizontal="left" vertical="center"/>
    </xf>
    <xf numFmtId="178" fontId="11" fillId="0" borderId="1" xfId="0" applyNumberFormat="1" applyFont="1" applyFill="1" applyBorder="1" applyAlignment="1">
      <alignment vertical="top"/>
    </xf>
    <xf numFmtId="164" fontId="3" fillId="0" borderId="66" xfId="0" applyNumberFormat="1" applyFont="1" applyFill="1" applyBorder="1" applyAlignment="1">
      <alignment horizontal="left" vertical="center"/>
    </xf>
    <xf numFmtId="7" fontId="0" fillId="0" borderId="67" xfId="0" applyNumberFormat="1" applyFill="1" applyBorder="1" applyAlignment="1">
      <alignment horizontal="right"/>
    </xf>
    <xf numFmtId="164" fontId="11" fillId="0" borderId="62" xfId="0" applyNumberFormat="1" applyFont="1" applyFill="1" applyBorder="1" applyAlignment="1">
      <alignment horizontal="center" vertical="top" wrapText="1"/>
    </xf>
    <xf numFmtId="1" fontId="11" fillId="0" borderId="62" xfId="0" applyNumberFormat="1" applyFont="1" applyFill="1" applyBorder="1" applyAlignment="1">
      <alignment horizontal="right" vertical="top" wrapText="1"/>
    </xf>
    <xf numFmtId="164" fontId="11" fillId="0" borderId="62" xfId="0" applyNumberFormat="1" applyFont="1" applyFill="1" applyBorder="1" applyAlignment="1">
      <alignment horizontal="left" vertical="top" wrapText="1"/>
    </xf>
    <xf numFmtId="7" fontId="0" fillId="0" borderId="22" xfId="0" applyNumberFormat="1" applyFill="1" applyBorder="1" applyAlignment="1">
      <alignment horizontal="right" vertical="center"/>
    </xf>
    <xf numFmtId="0" fontId="0" fillId="0" borderId="19" xfId="0" applyFill="1" applyBorder="1" applyAlignment="1">
      <alignment horizontal="right"/>
    </xf>
    <xf numFmtId="7" fontId="11" fillId="0" borderId="0" xfId="81" applyNumberFormat="1" applyFill="1" applyAlignment="1">
      <alignment horizontal="right"/>
    </xf>
    <xf numFmtId="176" fontId="11" fillId="0" borderId="3" xfId="0" applyNumberFormat="1" applyFont="1" applyFill="1" applyBorder="1" applyAlignment="1">
      <alignment horizontal="right" vertical="top" wrapText="1"/>
    </xf>
    <xf numFmtId="166" fontId="11" fillId="0" borderId="3" xfId="0" applyNumberFormat="1" applyFont="1" applyFill="1" applyBorder="1" applyAlignment="1" applyProtection="1">
      <alignment vertical="top"/>
      <protection locked="0"/>
    </xf>
    <xf numFmtId="166" fontId="11" fillId="0" borderId="3" xfId="0" applyNumberFormat="1" applyFont="1" applyFill="1" applyBorder="1" applyAlignment="1">
      <alignment vertical="top"/>
    </xf>
    <xf numFmtId="7" fontId="11" fillId="0" borderId="20" xfId="81" applyNumberFormat="1" applyFill="1" applyBorder="1" applyAlignment="1">
      <alignment horizontal="right" vertical="center"/>
    </xf>
    <xf numFmtId="0" fontId="3" fillId="0" borderId="55" xfId="81" applyFont="1" applyFill="1" applyBorder="1" applyAlignment="1">
      <alignment horizontal="center" vertical="center"/>
    </xf>
    <xf numFmtId="7" fontId="11" fillId="0" borderId="56" xfId="81" applyNumberFormat="1" applyFill="1" applyBorder="1" applyAlignment="1">
      <alignment horizontal="right" vertical="center"/>
    </xf>
    <xf numFmtId="4" fontId="11" fillId="0" borderId="38" xfId="81" applyNumberFormat="1" applyFill="1" applyBorder="1" applyAlignment="1">
      <alignment horizontal="center" vertical="top" wrapText="1"/>
    </xf>
    <xf numFmtId="166" fontId="53" fillId="0" borderId="1" xfId="81" applyNumberFormat="1" applyFont="1" applyFill="1" applyBorder="1" applyAlignment="1" applyProtection="1">
      <alignment vertical="top"/>
      <protection locked="0"/>
    </xf>
    <xf numFmtId="7" fontId="11" fillId="0" borderId="42" xfId="81" applyNumberFormat="1" applyFill="1" applyBorder="1" applyAlignment="1">
      <alignment horizontal="right" vertical="center"/>
    </xf>
    <xf numFmtId="0" fontId="3" fillId="0" borderId="57" xfId="81" applyFont="1" applyFill="1" applyBorder="1" applyAlignment="1">
      <alignment horizontal="center" vertical="center"/>
    </xf>
    <xf numFmtId="7" fontId="11" fillId="0" borderId="22" xfId="81" applyNumberFormat="1" applyFill="1" applyBorder="1" applyAlignment="1">
      <alignment horizontal="right" vertical="center"/>
    </xf>
    <xf numFmtId="7" fontId="11" fillId="0" borderId="58" xfId="81" applyNumberFormat="1" applyFill="1" applyBorder="1" applyAlignment="1">
      <alignment horizontal="right" vertical="center"/>
    </xf>
    <xf numFmtId="0" fontId="0" fillId="0" borderId="20" xfId="0" applyFill="1" applyBorder="1" applyAlignment="1">
      <alignment horizontal="right"/>
    </xf>
    <xf numFmtId="0" fontId="0" fillId="0" borderId="21" xfId="0" applyFill="1" applyBorder="1" applyAlignment="1">
      <alignment vertical="top"/>
    </xf>
    <xf numFmtId="0" fontId="10" fillId="0" borderId="15" xfId="0" applyFont="1" applyFill="1" applyBorder="1" applyAlignment="1">
      <alignment horizontal="centerContinuous"/>
    </xf>
    <xf numFmtId="0" fontId="0" fillId="0" borderId="15" xfId="0" applyFill="1" applyBorder="1" applyAlignment="1">
      <alignment horizontal="centerContinuous"/>
    </xf>
    <xf numFmtId="0" fontId="0" fillId="0" borderId="25" xfId="0" applyFill="1" applyBorder="1" applyAlignment="1">
      <alignment horizontal="right"/>
    </xf>
    <xf numFmtId="0" fontId="0" fillId="0" borderId="20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34" xfId="0" applyFill="1" applyBorder="1" applyAlignment="1">
      <alignment horizontal="right" vertical="center"/>
    </xf>
    <xf numFmtId="0" fontId="3" fillId="0" borderId="31" xfId="0" applyFont="1" applyFill="1" applyBorder="1" applyAlignment="1">
      <alignment horizontal="center"/>
    </xf>
    <xf numFmtId="1" fontId="4" fillId="0" borderId="32" xfId="0" applyNumberFormat="1" applyFont="1" applyFill="1" applyBorder="1" applyAlignment="1">
      <alignment horizontal="left"/>
    </xf>
    <xf numFmtId="1" fontId="0" fillId="0" borderId="32" xfId="0" applyNumberFormat="1" applyFill="1" applyBorder="1" applyAlignment="1">
      <alignment horizontal="center"/>
    </xf>
    <xf numFmtId="1" fontId="0" fillId="0" borderId="32" xfId="0" applyNumberFormat="1" applyFill="1" applyBorder="1"/>
    <xf numFmtId="7" fontId="5" fillId="0" borderId="33" xfId="0" applyNumberFormat="1" applyFont="1" applyFill="1" applyBorder="1" applyAlignment="1">
      <alignment horizontal="right"/>
    </xf>
    <xf numFmtId="7" fontId="0" fillId="0" borderId="33" xfId="0" applyNumberFormat="1" applyFill="1" applyBorder="1" applyAlignment="1">
      <alignment horizontal="right"/>
    </xf>
    <xf numFmtId="7" fontId="0" fillId="0" borderId="24" xfId="0" applyNumberFormat="1" applyFill="1" applyBorder="1" applyAlignment="1">
      <alignment horizontal="right" vertical="center"/>
    </xf>
    <xf numFmtId="7" fontId="0" fillId="0" borderId="27" xfId="0" applyNumberFormat="1" applyFill="1" applyBorder="1" applyAlignment="1">
      <alignment horizontal="right"/>
    </xf>
    <xf numFmtId="0" fontId="3" fillId="0" borderId="37" xfId="0" applyFont="1" applyFill="1" applyBorder="1" applyAlignment="1">
      <alignment horizontal="center"/>
    </xf>
    <xf numFmtId="7" fontId="5" fillId="0" borderId="30" xfId="0" applyNumberFormat="1" applyFont="1" applyFill="1" applyBorder="1" applyAlignment="1">
      <alignment horizontal="right"/>
    </xf>
    <xf numFmtId="0" fontId="3" fillId="0" borderId="27" xfId="0" applyFont="1" applyFill="1" applyBorder="1" applyAlignment="1">
      <alignment horizontal="center" vertical="center"/>
    </xf>
    <xf numFmtId="7" fontId="5" fillId="0" borderId="59" xfId="0" applyNumberFormat="1" applyFont="1" applyFill="1" applyBorder="1" applyAlignment="1">
      <alignment horizontal="right"/>
    </xf>
    <xf numFmtId="7" fontId="0" fillId="0" borderId="59" xfId="0" applyNumberFormat="1" applyFill="1" applyBorder="1" applyAlignment="1">
      <alignment horizontal="right"/>
    </xf>
    <xf numFmtId="7" fontId="0" fillId="0" borderId="36" xfId="0" applyNumberFormat="1" applyFill="1" applyBorder="1" applyAlignment="1">
      <alignment horizontal="right"/>
    </xf>
    <xf numFmtId="0" fontId="0" fillId="0" borderId="35" xfId="0" applyFill="1" applyBorder="1" applyAlignment="1">
      <alignment vertical="top"/>
    </xf>
    <xf numFmtId="0" fontId="0" fillId="0" borderId="13" xfId="0" applyFill="1" applyBorder="1"/>
    <xf numFmtId="0" fontId="0" fillId="0" borderId="13" xfId="0" applyFill="1" applyBorder="1" applyAlignment="1">
      <alignment horizontal="center"/>
    </xf>
    <xf numFmtId="7" fontId="0" fillId="0" borderId="13" xfId="0" applyNumberFormat="1" applyFill="1" applyBorder="1" applyAlignment="1">
      <alignment horizontal="right"/>
    </xf>
    <xf numFmtId="0" fontId="0" fillId="0" borderId="26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4" fontId="11" fillId="25" borderId="1" xfId="0" applyNumberFormat="1" applyFont="1" applyFill="1" applyBorder="1" applyAlignment="1">
      <alignment horizontal="center" vertical="top"/>
    </xf>
    <xf numFmtId="165" fontId="11" fillId="2" borderId="1" xfId="0" applyNumberFormat="1" applyFont="1" applyBorder="1" applyAlignment="1">
      <alignment horizontal="center" vertical="top" wrapText="1"/>
    </xf>
    <xf numFmtId="164" fontId="11" fillId="2" borderId="1" xfId="0" applyNumberFormat="1" applyFont="1" applyBorder="1" applyAlignment="1">
      <alignment horizontal="left" vertical="top" wrapText="1"/>
    </xf>
    <xf numFmtId="164" fontId="11" fillId="2" borderId="1" xfId="0" applyNumberFormat="1" applyFont="1" applyBorder="1" applyAlignment="1">
      <alignment horizontal="center" vertical="top" wrapText="1"/>
    </xf>
    <xf numFmtId="0" fontId="11" fillId="2" borderId="1" xfId="0" applyFont="1" applyBorder="1" applyAlignment="1">
      <alignment horizontal="center" vertical="top" wrapText="1"/>
    </xf>
    <xf numFmtId="1" fontId="11" fillId="2" borderId="1" xfId="0" applyNumberFormat="1" applyFont="1" applyBorder="1" applyAlignment="1">
      <alignment horizontal="right" vertical="top"/>
    </xf>
    <xf numFmtId="0" fontId="11" fillId="25" borderId="1" xfId="0" applyFont="1" applyFill="1" applyBorder="1" applyAlignment="1">
      <alignment vertical="center"/>
    </xf>
    <xf numFmtId="166" fontId="11" fillId="2" borderId="1" xfId="0" applyNumberFormat="1" applyFont="1" applyBorder="1" applyAlignment="1">
      <alignment vertical="top"/>
    </xf>
    <xf numFmtId="0" fontId="54" fillId="25" borderId="0" xfId="0" applyFont="1" applyFill="1"/>
    <xf numFmtId="0" fontId="12" fillId="2" borderId="38" xfId="0" applyFont="1" applyBorder="1" applyAlignment="1">
      <alignment vertical="top" wrapText="1"/>
    </xf>
    <xf numFmtId="0" fontId="54" fillId="25" borderId="0" xfId="0" applyFont="1" applyFill="1" applyBorder="1"/>
    <xf numFmtId="165" fontId="11" fillId="0" borderId="73" xfId="0" applyNumberFormat="1" applyFont="1" applyFill="1" applyBorder="1" applyAlignment="1">
      <alignment horizontal="left" vertical="top" wrapText="1"/>
    </xf>
    <xf numFmtId="164" fontId="11" fillId="0" borderId="73" xfId="0" applyNumberFormat="1" applyFont="1" applyFill="1" applyBorder="1" applyAlignment="1">
      <alignment horizontal="left" vertical="top" wrapText="1"/>
    </xf>
    <xf numFmtId="164" fontId="11" fillId="0" borderId="73" xfId="0" applyNumberFormat="1" applyFont="1" applyFill="1" applyBorder="1" applyAlignment="1">
      <alignment horizontal="center" vertical="top" wrapText="1"/>
    </xf>
    <xf numFmtId="0" fontId="11" fillId="0" borderId="73" xfId="0" applyFont="1" applyFill="1" applyBorder="1" applyAlignment="1">
      <alignment horizontal="center" vertical="top" wrapText="1"/>
    </xf>
    <xf numFmtId="176" fontId="11" fillId="0" borderId="73" xfId="0" applyNumberFormat="1" applyFont="1" applyFill="1" applyBorder="1" applyAlignment="1">
      <alignment horizontal="right" vertical="top" wrapText="1"/>
    </xf>
    <xf numFmtId="166" fontId="11" fillId="0" borderId="73" xfId="0" applyNumberFormat="1" applyFont="1" applyFill="1" applyBorder="1" applyAlignment="1" applyProtection="1">
      <alignment vertical="top"/>
      <protection locked="0"/>
    </xf>
    <xf numFmtId="166" fontId="11" fillId="0" borderId="73" xfId="0" applyNumberFormat="1" applyFont="1" applyFill="1" applyBorder="1" applyAlignment="1">
      <alignment vertical="top"/>
    </xf>
    <xf numFmtId="165" fontId="11" fillId="0" borderId="74" xfId="0" applyNumberFormat="1" applyFont="1" applyFill="1" applyBorder="1" applyAlignment="1">
      <alignment horizontal="left" vertical="top" wrapText="1"/>
    </xf>
    <xf numFmtId="164" fontId="11" fillId="0" borderId="74" xfId="0" applyNumberFormat="1" applyFont="1" applyFill="1" applyBorder="1" applyAlignment="1">
      <alignment horizontal="left" vertical="top" wrapText="1"/>
    </xf>
    <xf numFmtId="164" fontId="11" fillId="0" borderId="74" xfId="0" applyNumberFormat="1" applyFont="1" applyFill="1" applyBorder="1" applyAlignment="1">
      <alignment horizontal="center" vertical="top" wrapText="1"/>
    </xf>
    <xf numFmtId="0" fontId="11" fillId="0" borderId="74" xfId="0" applyFont="1" applyFill="1" applyBorder="1" applyAlignment="1">
      <alignment horizontal="center" vertical="top" wrapText="1"/>
    </xf>
    <xf numFmtId="1" fontId="11" fillId="0" borderId="74" xfId="0" applyNumberFormat="1" applyFont="1" applyFill="1" applyBorder="1" applyAlignment="1">
      <alignment horizontal="right" vertical="top" wrapText="1"/>
    </xf>
    <xf numFmtId="0" fontId="11" fillId="0" borderId="74" xfId="0" applyFont="1" applyFill="1" applyBorder="1" applyAlignment="1">
      <alignment vertical="center"/>
    </xf>
    <xf numFmtId="166" fontId="11" fillId="0" borderId="74" xfId="0" applyNumberFormat="1" applyFont="1" applyFill="1" applyBorder="1" applyAlignment="1">
      <alignment vertical="top" wrapText="1"/>
    </xf>
    <xf numFmtId="165" fontId="11" fillId="0" borderId="70" xfId="0" applyNumberFormat="1" applyFont="1" applyFill="1" applyBorder="1" applyAlignment="1">
      <alignment horizontal="center" vertical="top" wrapText="1"/>
    </xf>
    <xf numFmtId="176" fontId="11" fillId="0" borderId="70" xfId="0" applyNumberFormat="1" applyFont="1" applyFill="1" applyBorder="1" applyAlignment="1">
      <alignment horizontal="right" vertical="top"/>
    </xf>
    <xf numFmtId="0" fontId="54" fillId="0" borderId="0" xfId="0" applyFont="1" applyFill="1" applyBorder="1"/>
    <xf numFmtId="1" fontId="8" fillId="0" borderId="42" xfId="0" applyNumberFormat="1" applyFont="1" applyFill="1" applyBorder="1" applyAlignment="1">
      <alignment horizontal="left" vertical="center" wrapText="1"/>
    </xf>
    <xf numFmtId="0" fontId="0" fillId="0" borderId="43" xfId="0" applyFill="1" applyBorder="1" applyAlignment="1">
      <alignment vertical="center" wrapText="1"/>
    </xf>
    <xf numFmtId="0" fontId="0" fillId="0" borderId="44" xfId="0" applyFill="1" applyBorder="1" applyAlignment="1">
      <alignment vertical="center" wrapText="1"/>
    </xf>
    <xf numFmtId="1" fontId="8" fillId="0" borderId="2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47" xfId="0" applyFill="1" applyBorder="1" applyAlignment="1">
      <alignment vertical="center" wrapText="1"/>
    </xf>
    <xf numFmtId="7" fontId="0" fillId="0" borderId="39" xfId="0" applyNumberFormat="1" applyFill="1" applyBorder="1" applyAlignment="1">
      <alignment horizontal="center"/>
    </xf>
    <xf numFmtId="0" fontId="0" fillId="0" borderId="52" xfId="0" applyFill="1" applyBorder="1"/>
    <xf numFmtId="1" fontId="4" fillId="0" borderId="48" xfId="0" applyNumberFormat="1" applyFont="1" applyFill="1" applyBorder="1" applyAlignment="1">
      <alignment horizontal="left" vertical="center" wrapText="1"/>
    </xf>
    <xf numFmtId="0" fontId="0" fillId="0" borderId="49" xfId="0" applyFill="1" applyBorder="1" applyAlignment="1">
      <alignment vertical="center" wrapText="1"/>
    </xf>
    <xf numFmtId="0" fontId="0" fillId="0" borderId="50" xfId="0" applyFill="1" applyBorder="1" applyAlignment="1">
      <alignment vertical="center" wrapText="1"/>
    </xf>
    <xf numFmtId="0" fontId="10" fillId="0" borderId="51" xfId="0" applyFont="1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1" fontId="8" fillId="0" borderId="42" xfId="81" applyNumberFormat="1" applyFont="1" applyFill="1" applyBorder="1" applyAlignment="1">
      <alignment horizontal="left" vertical="center" wrapText="1"/>
    </xf>
    <xf numFmtId="0" fontId="11" fillId="0" borderId="43" xfId="81" applyFill="1" applyBorder="1" applyAlignment="1">
      <alignment vertical="center" wrapText="1"/>
    </xf>
    <xf numFmtId="0" fontId="11" fillId="0" borderId="44" xfId="81" applyFill="1" applyBorder="1" applyAlignment="1">
      <alignment vertical="center" wrapText="1"/>
    </xf>
    <xf numFmtId="1" fontId="4" fillId="0" borderId="42" xfId="0" applyNumberFormat="1" applyFont="1" applyFill="1" applyBorder="1" applyAlignment="1">
      <alignment horizontal="left" vertical="center" wrapText="1"/>
    </xf>
    <xf numFmtId="0" fontId="0" fillId="0" borderId="45" xfId="0" applyFill="1" applyBorder="1"/>
    <xf numFmtId="0" fontId="0" fillId="0" borderId="46" xfId="0" applyFill="1" applyBorder="1"/>
    <xf numFmtId="0" fontId="10" fillId="0" borderId="37" xfId="0" applyFont="1" applyFill="1" applyBorder="1" applyAlignment="1">
      <alignment vertical="top"/>
    </xf>
    <xf numFmtId="0" fontId="0" fillId="0" borderId="40" xfId="0" applyFill="1" applyBorder="1"/>
    <xf numFmtId="0" fontId="0" fillId="0" borderId="41" xfId="0" applyFill="1" applyBorder="1"/>
    <xf numFmtId="0" fontId="10" fillId="0" borderId="53" xfId="0" applyFont="1" applyFill="1" applyBorder="1" applyAlignment="1">
      <alignment vertical="center"/>
    </xf>
    <xf numFmtId="0" fontId="0" fillId="0" borderId="54" xfId="0" applyFill="1" applyBorder="1" applyAlignment="1">
      <alignment vertical="center"/>
    </xf>
    <xf numFmtId="0" fontId="10" fillId="0" borderId="37" xfId="0" applyFont="1" applyFill="1" applyBorder="1" applyAlignment="1">
      <alignment vertical="top" wrapText="1"/>
    </xf>
    <xf numFmtId="0" fontId="0" fillId="0" borderId="40" xfId="0" applyFill="1" applyBorder="1" applyAlignment="1">
      <alignment wrapText="1"/>
    </xf>
    <xf numFmtId="0" fontId="0" fillId="0" borderId="41" xfId="0" applyFill="1" applyBorder="1" applyAlignment="1">
      <alignment wrapText="1"/>
    </xf>
    <xf numFmtId="1" fontId="8" fillId="0" borderId="20" xfId="81" applyNumberFormat="1" applyFont="1" applyFill="1" applyBorder="1" applyAlignment="1">
      <alignment horizontal="left" vertical="center" wrapText="1"/>
    </xf>
    <xf numFmtId="0" fontId="11" fillId="0" borderId="0" xfId="81" applyFill="1" applyAlignment="1">
      <alignment vertical="center" wrapText="1"/>
    </xf>
    <xf numFmtId="0" fontId="11" fillId="0" borderId="47" xfId="81" applyFill="1" applyBorder="1" applyAlignment="1">
      <alignment vertical="center" wrapText="1"/>
    </xf>
    <xf numFmtId="164" fontId="3" fillId="0" borderId="61" xfId="0" applyNumberFormat="1" applyFont="1" applyFill="1" applyBorder="1" applyAlignment="1">
      <alignment horizontal="left" vertical="center"/>
    </xf>
    <xf numFmtId="164" fontId="3" fillId="0" borderId="63" xfId="0" applyNumberFormat="1" applyFont="1" applyFill="1" applyBorder="1" applyAlignment="1">
      <alignment horizontal="left" vertical="center"/>
    </xf>
    <xf numFmtId="164" fontId="3" fillId="0" borderId="64" xfId="0" applyNumberFormat="1" applyFont="1" applyFill="1" applyBorder="1" applyAlignment="1">
      <alignment horizontal="left" vertical="center"/>
    </xf>
    <xf numFmtId="165" fontId="11" fillId="0" borderId="3" xfId="81" applyNumberFormat="1" applyFill="1" applyBorder="1" applyAlignment="1">
      <alignment horizontal="left" vertical="top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40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J1286"/>
  <sheetViews>
    <sheetView showZeros="0" tabSelected="1" showOutlineSymbols="0" view="pageBreakPreview" zoomScale="75" zoomScaleNormal="87" zoomScaleSheetLayoutView="75" workbookViewId="0">
      <selection activeCell="G9" sqref="G9"/>
    </sheetView>
  </sheetViews>
  <sheetFormatPr defaultColWidth="10.5546875" defaultRowHeight="15" x14ac:dyDescent="0.2"/>
  <cols>
    <col min="1" max="1" width="8.77734375" style="234" customWidth="1"/>
    <col min="2" max="2" width="8.77734375" style="44" customWidth="1"/>
    <col min="3" max="3" width="36.77734375" style="29" customWidth="1"/>
    <col min="4" max="4" width="12.77734375" style="235" customWidth="1"/>
    <col min="5" max="5" width="6.77734375" style="29" customWidth="1"/>
    <col min="6" max="6" width="11.77734375" style="29" customWidth="1"/>
    <col min="7" max="7" width="11.77734375" style="234" customWidth="1"/>
    <col min="8" max="8" width="16.77734375" style="234" customWidth="1"/>
    <col min="9" max="16384" width="10.5546875" style="29"/>
  </cols>
  <sheetData>
    <row r="1" spans="1:8" ht="15.75" x14ac:dyDescent="0.2">
      <c r="A1" s="37"/>
      <c r="B1" s="38" t="s">
        <v>0</v>
      </c>
      <c r="C1" s="39"/>
      <c r="D1" s="39"/>
      <c r="E1" s="39"/>
      <c r="F1" s="39"/>
      <c r="G1" s="37"/>
      <c r="H1" s="39"/>
    </row>
    <row r="2" spans="1:8" x14ac:dyDescent="0.2">
      <c r="A2" s="40"/>
      <c r="B2" s="41" t="s">
        <v>50</v>
      </c>
      <c r="C2" s="42"/>
      <c r="D2" s="42"/>
      <c r="E2" s="42"/>
      <c r="F2" s="42"/>
      <c r="G2" s="40"/>
      <c r="H2" s="42"/>
    </row>
    <row r="3" spans="1:8" x14ac:dyDescent="0.2">
      <c r="A3" s="43"/>
      <c r="B3" s="44" t="s">
        <v>1</v>
      </c>
      <c r="D3" s="29"/>
      <c r="G3" s="45"/>
      <c r="H3" s="46"/>
    </row>
    <row r="4" spans="1:8" x14ac:dyDescent="0.2">
      <c r="A4" s="47" t="s">
        <v>26</v>
      </c>
      <c r="B4" s="48" t="s">
        <v>3</v>
      </c>
      <c r="C4" s="49" t="s">
        <v>4</v>
      </c>
      <c r="D4" s="50" t="s">
        <v>5</v>
      </c>
      <c r="E4" s="51" t="s">
        <v>6</v>
      </c>
      <c r="F4" s="51" t="s">
        <v>7</v>
      </c>
      <c r="G4" s="52" t="s">
        <v>8</v>
      </c>
      <c r="H4" s="50" t="s">
        <v>9</v>
      </c>
    </row>
    <row r="5" spans="1:8" ht="15.75" thickBot="1" x14ac:dyDescent="0.25">
      <c r="A5" s="53"/>
      <c r="B5" s="54"/>
      <c r="C5" s="55"/>
      <c r="D5" s="56" t="s">
        <v>10</v>
      </c>
      <c r="E5" s="57"/>
      <c r="F5" s="58" t="s">
        <v>11</v>
      </c>
      <c r="G5" s="59"/>
      <c r="H5" s="60"/>
    </row>
    <row r="6" spans="1:8" ht="36" customHeight="1" thickTop="1" x14ac:dyDescent="0.2">
      <c r="A6" s="61"/>
      <c r="B6" s="284" t="s">
        <v>29</v>
      </c>
      <c r="C6" s="285"/>
      <c r="D6" s="285"/>
      <c r="E6" s="285"/>
      <c r="F6" s="286"/>
      <c r="G6" s="62"/>
      <c r="H6" s="63"/>
    </row>
    <row r="7" spans="1:8" s="30" customFormat="1" ht="33" customHeight="1" x14ac:dyDescent="0.2">
      <c r="A7" s="64"/>
      <c r="B7" s="65" t="s">
        <v>12</v>
      </c>
      <c r="C7" s="267" t="s">
        <v>57</v>
      </c>
      <c r="D7" s="268"/>
      <c r="E7" s="268"/>
      <c r="F7" s="269"/>
      <c r="G7" s="66"/>
      <c r="H7" s="66" t="s">
        <v>2</v>
      </c>
    </row>
    <row r="8" spans="1:8" ht="33" customHeight="1" x14ac:dyDescent="0.2">
      <c r="A8" s="61"/>
      <c r="B8" s="67"/>
      <c r="C8" s="68" t="s">
        <v>19</v>
      </c>
      <c r="D8" s="69"/>
      <c r="E8" s="70" t="s">
        <v>2</v>
      </c>
      <c r="F8" s="70" t="s">
        <v>2</v>
      </c>
      <c r="G8" s="71" t="s">
        <v>2</v>
      </c>
      <c r="H8" s="71"/>
    </row>
    <row r="9" spans="1:8" s="14" customFormat="1" ht="30" customHeight="1" x14ac:dyDescent="0.2">
      <c r="A9" s="15" t="s">
        <v>58</v>
      </c>
      <c r="B9" s="16" t="s">
        <v>633</v>
      </c>
      <c r="C9" s="8" t="s">
        <v>60</v>
      </c>
      <c r="D9" s="9" t="s">
        <v>61</v>
      </c>
      <c r="E9" s="10" t="s">
        <v>62</v>
      </c>
      <c r="F9" s="20">
        <v>400</v>
      </c>
      <c r="G9" s="12"/>
      <c r="H9" s="13">
        <f t="shared" ref="H9:H10" si="0">ROUND(G9*F9,2)</f>
        <v>0</v>
      </c>
    </row>
    <row r="10" spans="1:8" s="14" customFormat="1" ht="30" customHeight="1" x14ac:dyDescent="0.2">
      <c r="A10" s="72" t="s">
        <v>63</v>
      </c>
      <c r="B10" s="16" t="s">
        <v>634</v>
      </c>
      <c r="C10" s="8" t="s">
        <v>65</v>
      </c>
      <c r="D10" s="9" t="s">
        <v>66</v>
      </c>
      <c r="E10" s="10" t="s">
        <v>67</v>
      </c>
      <c r="F10" s="20">
        <v>1020</v>
      </c>
      <c r="G10" s="12"/>
      <c r="H10" s="13">
        <f t="shared" si="0"/>
        <v>0</v>
      </c>
    </row>
    <row r="11" spans="1:8" s="14" customFormat="1" ht="30" customHeight="1" x14ac:dyDescent="0.2">
      <c r="A11" s="72" t="s">
        <v>68</v>
      </c>
      <c r="B11" s="16" t="s">
        <v>59</v>
      </c>
      <c r="C11" s="8" t="s">
        <v>70</v>
      </c>
      <c r="D11" s="9" t="s">
        <v>66</v>
      </c>
      <c r="E11" s="10"/>
      <c r="F11" s="73"/>
      <c r="G11" s="18"/>
      <c r="H11" s="13"/>
    </row>
    <row r="12" spans="1:8" s="14" customFormat="1" ht="30" customHeight="1" x14ac:dyDescent="0.2">
      <c r="A12" s="72" t="s">
        <v>525</v>
      </c>
      <c r="B12" s="7" t="s">
        <v>72</v>
      </c>
      <c r="C12" s="8" t="s">
        <v>526</v>
      </c>
      <c r="D12" s="9" t="s">
        <v>2</v>
      </c>
      <c r="E12" s="10" t="s">
        <v>74</v>
      </c>
      <c r="F12" s="20">
        <v>800</v>
      </c>
      <c r="G12" s="12"/>
      <c r="H12" s="13">
        <f t="shared" ref="H12" si="1">ROUND(G12*F12,2)</f>
        <v>0</v>
      </c>
    </row>
    <row r="13" spans="1:8" s="14" customFormat="1" ht="33" customHeight="1" x14ac:dyDescent="0.2">
      <c r="A13" s="72" t="s">
        <v>76</v>
      </c>
      <c r="B13" s="16" t="s">
        <v>64</v>
      </c>
      <c r="C13" s="8" t="s">
        <v>78</v>
      </c>
      <c r="D13" s="9" t="s">
        <v>61</v>
      </c>
      <c r="E13" s="10"/>
      <c r="F13" s="73"/>
      <c r="G13" s="18"/>
      <c r="H13" s="13"/>
    </row>
    <row r="14" spans="1:8" s="14" customFormat="1" ht="33" customHeight="1" x14ac:dyDescent="0.2">
      <c r="A14" s="72" t="s">
        <v>79</v>
      </c>
      <c r="B14" s="7" t="s">
        <v>72</v>
      </c>
      <c r="C14" s="8" t="s">
        <v>80</v>
      </c>
      <c r="D14" s="9" t="s">
        <v>2</v>
      </c>
      <c r="E14" s="10" t="s">
        <v>62</v>
      </c>
      <c r="F14" s="20">
        <v>105</v>
      </c>
      <c r="G14" s="12"/>
      <c r="H14" s="13">
        <f t="shared" ref="H14:H17" si="2">ROUND(G14*F14,2)</f>
        <v>0</v>
      </c>
    </row>
    <row r="15" spans="1:8" s="14" customFormat="1" ht="30" customHeight="1" x14ac:dyDescent="0.2">
      <c r="A15" s="15" t="s">
        <v>81</v>
      </c>
      <c r="B15" s="16" t="s">
        <v>635</v>
      </c>
      <c r="C15" s="8" t="s">
        <v>83</v>
      </c>
      <c r="D15" s="9" t="s">
        <v>61</v>
      </c>
      <c r="E15" s="10" t="s">
        <v>67</v>
      </c>
      <c r="F15" s="20">
        <v>720</v>
      </c>
      <c r="G15" s="12"/>
      <c r="H15" s="13">
        <f t="shared" si="2"/>
        <v>0</v>
      </c>
    </row>
    <row r="16" spans="1:8" s="14" customFormat="1" ht="30" customHeight="1" x14ac:dyDescent="0.2">
      <c r="A16" s="72" t="s">
        <v>84</v>
      </c>
      <c r="B16" s="16" t="s">
        <v>636</v>
      </c>
      <c r="C16" s="8" t="s">
        <v>86</v>
      </c>
      <c r="D16" s="9" t="s">
        <v>87</v>
      </c>
      <c r="E16" s="10"/>
      <c r="F16" s="73"/>
      <c r="G16" s="13"/>
      <c r="H16" s="13">
        <f t="shared" si="2"/>
        <v>0</v>
      </c>
    </row>
    <row r="17" spans="1:8" s="14" customFormat="1" ht="30" customHeight="1" x14ac:dyDescent="0.2">
      <c r="A17" s="72" t="s">
        <v>88</v>
      </c>
      <c r="B17" s="7" t="s">
        <v>72</v>
      </c>
      <c r="C17" s="8" t="s">
        <v>89</v>
      </c>
      <c r="D17" s="9" t="s">
        <v>2</v>
      </c>
      <c r="E17" s="10" t="s">
        <v>67</v>
      </c>
      <c r="F17" s="20">
        <v>1020</v>
      </c>
      <c r="G17" s="12"/>
      <c r="H17" s="13">
        <f t="shared" si="2"/>
        <v>0</v>
      </c>
    </row>
    <row r="18" spans="1:8" s="14" customFormat="1" ht="30" customHeight="1" x14ac:dyDescent="0.2">
      <c r="A18" s="72" t="s">
        <v>90</v>
      </c>
      <c r="B18" s="16" t="s">
        <v>69</v>
      </c>
      <c r="C18" s="8" t="s">
        <v>92</v>
      </c>
      <c r="D18" s="9" t="s">
        <v>93</v>
      </c>
      <c r="E18" s="10"/>
      <c r="F18" s="73"/>
      <c r="G18" s="18"/>
      <c r="H18" s="13"/>
    </row>
    <row r="19" spans="1:8" s="14" customFormat="1" ht="30" customHeight="1" x14ac:dyDescent="0.2">
      <c r="A19" s="72" t="s">
        <v>94</v>
      </c>
      <c r="B19" s="7" t="s">
        <v>72</v>
      </c>
      <c r="C19" s="8" t="s">
        <v>95</v>
      </c>
      <c r="D19" s="9" t="s">
        <v>2</v>
      </c>
      <c r="E19" s="10" t="s">
        <v>67</v>
      </c>
      <c r="F19" s="20">
        <v>1020</v>
      </c>
      <c r="G19" s="12"/>
      <c r="H19" s="13">
        <f>ROUND(G19*F19,2)</f>
        <v>0</v>
      </c>
    </row>
    <row r="20" spans="1:8" ht="33" customHeight="1" x14ac:dyDescent="0.2">
      <c r="A20" s="61"/>
      <c r="B20" s="67" t="s">
        <v>2</v>
      </c>
      <c r="C20" s="74" t="s">
        <v>33</v>
      </c>
      <c r="D20" s="69"/>
      <c r="E20" s="75"/>
      <c r="F20" s="69"/>
      <c r="G20" s="71"/>
      <c r="H20" s="71"/>
    </row>
    <row r="21" spans="1:8" s="14" customFormat="1" ht="30" customHeight="1" x14ac:dyDescent="0.2">
      <c r="A21" s="6" t="s">
        <v>97</v>
      </c>
      <c r="B21" s="16" t="s">
        <v>637</v>
      </c>
      <c r="C21" s="8" t="s">
        <v>99</v>
      </c>
      <c r="D21" s="9" t="s">
        <v>61</v>
      </c>
      <c r="E21" s="10"/>
      <c r="F21" s="73"/>
      <c r="G21" s="18"/>
      <c r="H21" s="13"/>
    </row>
    <row r="22" spans="1:8" s="14" customFormat="1" ht="30" customHeight="1" x14ac:dyDescent="0.2">
      <c r="A22" s="6" t="s">
        <v>100</v>
      </c>
      <c r="B22" s="7" t="s">
        <v>72</v>
      </c>
      <c r="C22" s="8" t="s">
        <v>101</v>
      </c>
      <c r="D22" s="9" t="s">
        <v>2</v>
      </c>
      <c r="E22" s="10" t="s">
        <v>67</v>
      </c>
      <c r="F22" s="20">
        <v>90</v>
      </c>
      <c r="G22" s="12"/>
      <c r="H22" s="13">
        <f>ROUND(G22*F22,2)</f>
        <v>0</v>
      </c>
    </row>
    <row r="23" spans="1:8" s="14" customFormat="1" ht="30" customHeight="1" x14ac:dyDescent="0.2">
      <c r="A23" s="6" t="s">
        <v>102</v>
      </c>
      <c r="B23" s="7" t="s">
        <v>75</v>
      </c>
      <c r="C23" s="8" t="s">
        <v>103</v>
      </c>
      <c r="D23" s="9" t="s">
        <v>2</v>
      </c>
      <c r="E23" s="10" t="s">
        <v>67</v>
      </c>
      <c r="F23" s="20">
        <v>810</v>
      </c>
      <c r="G23" s="12"/>
      <c r="H23" s="13">
        <f>ROUND(G23*F23,2)</f>
        <v>0</v>
      </c>
    </row>
    <row r="24" spans="1:8" s="14" customFormat="1" ht="30" customHeight="1" x14ac:dyDescent="0.2">
      <c r="A24" s="6" t="s">
        <v>227</v>
      </c>
      <c r="B24" s="16" t="s">
        <v>77</v>
      </c>
      <c r="C24" s="8" t="s">
        <v>229</v>
      </c>
      <c r="D24" s="9" t="s">
        <v>230</v>
      </c>
      <c r="E24" s="10"/>
      <c r="F24" s="73"/>
      <c r="G24" s="18"/>
      <c r="H24" s="13"/>
    </row>
    <row r="25" spans="1:8" s="14" customFormat="1" ht="30" customHeight="1" x14ac:dyDescent="0.2">
      <c r="A25" s="6" t="s">
        <v>222</v>
      </c>
      <c r="B25" s="7" t="s">
        <v>72</v>
      </c>
      <c r="C25" s="8" t="s">
        <v>223</v>
      </c>
      <c r="D25" s="9" t="s">
        <v>224</v>
      </c>
      <c r="E25" s="10"/>
      <c r="F25" s="73"/>
      <c r="G25" s="18"/>
      <c r="H25" s="13"/>
    </row>
    <row r="26" spans="1:8" s="14" customFormat="1" ht="30" customHeight="1" x14ac:dyDescent="0.2">
      <c r="A26" s="6" t="s">
        <v>225</v>
      </c>
      <c r="B26" s="76" t="s">
        <v>171</v>
      </c>
      <c r="C26" s="8" t="s">
        <v>226</v>
      </c>
      <c r="D26" s="9"/>
      <c r="E26" s="10" t="s">
        <v>67</v>
      </c>
      <c r="F26" s="20">
        <v>15</v>
      </c>
      <c r="G26" s="12"/>
      <c r="H26" s="13">
        <f>ROUND(G26*F26,2)</f>
        <v>0</v>
      </c>
    </row>
    <row r="27" spans="1:8" s="14" customFormat="1" ht="30" customHeight="1" x14ac:dyDescent="0.2">
      <c r="A27" s="6" t="s">
        <v>275</v>
      </c>
      <c r="B27" s="16" t="s">
        <v>638</v>
      </c>
      <c r="C27" s="8" t="s">
        <v>276</v>
      </c>
      <c r="D27" s="9" t="s">
        <v>277</v>
      </c>
      <c r="E27" s="10" t="s">
        <v>67</v>
      </c>
      <c r="F27" s="11">
        <v>15</v>
      </c>
      <c r="G27" s="12"/>
      <c r="H27" s="13">
        <f t="shared" ref="H27:H28" si="3">ROUND(G27*F27,2)</f>
        <v>0</v>
      </c>
    </row>
    <row r="28" spans="1:8" s="14" customFormat="1" ht="30" customHeight="1" x14ac:dyDescent="0.2">
      <c r="A28" s="6" t="s">
        <v>278</v>
      </c>
      <c r="B28" s="16" t="s">
        <v>639</v>
      </c>
      <c r="C28" s="8" t="s">
        <v>280</v>
      </c>
      <c r="D28" s="9" t="s">
        <v>277</v>
      </c>
      <c r="E28" s="10" t="s">
        <v>67</v>
      </c>
      <c r="F28" s="20">
        <v>5</v>
      </c>
      <c r="G28" s="12"/>
      <c r="H28" s="13">
        <f t="shared" si="3"/>
        <v>0</v>
      </c>
    </row>
    <row r="29" spans="1:8" s="14" customFormat="1" ht="30" customHeight="1" x14ac:dyDescent="0.2">
      <c r="A29" s="6" t="s">
        <v>218</v>
      </c>
      <c r="B29" s="16" t="s">
        <v>82</v>
      </c>
      <c r="C29" s="8" t="s">
        <v>220</v>
      </c>
      <c r="D29" s="9" t="s">
        <v>221</v>
      </c>
      <c r="E29" s="10"/>
      <c r="F29" s="73"/>
      <c r="G29" s="18"/>
      <c r="H29" s="13"/>
    </row>
    <row r="30" spans="1:8" s="14" customFormat="1" ht="30" customHeight="1" x14ac:dyDescent="0.2">
      <c r="A30" s="6" t="s">
        <v>216</v>
      </c>
      <c r="B30" s="7" t="s">
        <v>72</v>
      </c>
      <c r="C30" s="8" t="s">
        <v>217</v>
      </c>
      <c r="D30" s="9" t="s">
        <v>2</v>
      </c>
      <c r="E30" s="10" t="s">
        <v>153</v>
      </c>
      <c r="F30" s="20">
        <v>230</v>
      </c>
      <c r="G30" s="12"/>
      <c r="H30" s="13">
        <f t="shared" ref="H30" si="4">ROUND(G30*F30,2)</f>
        <v>0</v>
      </c>
    </row>
    <row r="31" spans="1:8" s="14" customFormat="1" ht="33" customHeight="1" x14ac:dyDescent="0.2">
      <c r="A31" s="6" t="s">
        <v>212</v>
      </c>
      <c r="B31" s="77" t="s">
        <v>640</v>
      </c>
      <c r="C31" s="78" t="s">
        <v>214</v>
      </c>
      <c r="D31" s="79" t="s">
        <v>215</v>
      </c>
      <c r="E31" s="80" t="s">
        <v>67</v>
      </c>
      <c r="F31" s="81">
        <v>10</v>
      </c>
      <c r="G31" s="82"/>
      <c r="H31" s="83">
        <f t="shared" ref="H31" si="5">ROUND(G31*F31,2)</f>
        <v>0</v>
      </c>
    </row>
    <row r="32" spans="1:8" ht="33" customHeight="1" x14ac:dyDescent="0.2">
      <c r="A32" s="61"/>
      <c r="B32" s="84" t="s">
        <v>2</v>
      </c>
      <c r="C32" s="85" t="s">
        <v>20</v>
      </c>
      <c r="D32" s="86"/>
      <c r="E32" s="87"/>
      <c r="F32" s="88"/>
      <c r="G32" s="89"/>
      <c r="H32" s="89"/>
    </row>
    <row r="33" spans="1:8" s="14" customFormat="1" ht="30" customHeight="1" x14ac:dyDescent="0.2">
      <c r="A33" s="15" t="s">
        <v>209</v>
      </c>
      <c r="B33" s="16" t="s">
        <v>376</v>
      </c>
      <c r="C33" s="8" t="s">
        <v>211</v>
      </c>
      <c r="D33" s="9" t="s">
        <v>624</v>
      </c>
      <c r="E33" s="10"/>
      <c r="F33" s="17"/>
      <c r="G33" s="18"/>
      <c r="H33" s="19"/>
    </row>
    <row r="34" spans="1:8" s="14" customFormat="1" ht="48" customHeight="1" x14ac:dyDescent="0.2">
      <c r="A34" s="15" t="s">
        <v>207</v>
      </c>
      <c r="B34" s="7" t="s">
        <v>72</v>
      </c>
      <c r="C34" s="8" t="s">
        <v>208</v>
      </c>
      <c r="D34" s="9"/>
      <c r="E34" s="10" t="s">
        <v>67</v>
      </c>
      <c r="F34" s="11">
        <v>110</v>
      </c>
      <c r="G34" s="12"/>
      <c r="H34" s="13">
        <f t="shared" ref="H34" si="6">ROUND(G34*F34,2)</f>
        <v>0</v>
      </c>
    </row>
    <row r="35" spans="1:8" s="14" customFormat="1" ht="33" customHeight="1" x14ac:dyDescent="0.2">
      <c r="A35" s="15" t="s">
        <v>198</v>
      </c>
      <c r="B35" s="16" t="s">
        <v>641</v>
      </c>
      <c r="C35" s="8" t="s">
        <v>200</v>
      </c>
      <c r="D35" s="9" t="s">
        <v>624</v>
      </c>
      <c r="E35" s="10"/>
      <c r="F35" s="17"/>
      <c r="G35" s="18"/>
      <c r="H35" s="19"/>
    </row>
    <row r="36" spans="1:8" s="14" customFormat="1" ht="63" customHeight="1" x14ac:dyDescent="0.2">
      <c r="A36" s="15"/>
      <c r="B36" s="7" t="s">
        <v>72</v>
      </c>
      <c r="C36" s="8" t="s">
        <v>204</v>
      </c>
      <c r="D36" s="9" t="s">
        <v>620</v>
      </c>
      <c r="E36" s="10" t="s">
        <v>153</v>
      </c>
      <c r="F36" s="20">
        <v>10</v>
      </c>
      <c r="G36" s="12"/>
      <c r="H36" s="13">
        <f t="shared" ref="H36:H39" si="7">ROUND(G36*F36,2)</f>
        <v>0</v>
      </c>
    </row>
    <row r="37" spans="1:8" s="14" customFormat="1" ht="78" customHeight="1" x14ac:dyDescent="0.2">
      <c r="A37" s="15"/>
      <c r="B37" s="7" t="s">
        <v>75</v>
      </c>
      <c r="C37" s="8" t="s">
        <v>205</v>
      </c>
      <c r="D37" s="9" t="s">
        <v>620</v>
      </c>
      <c r="E37" s="10" t="s">
        <v>153</v>
      </c>
      <c r="F37" s="20">
        <v>200</v>
      </c>
      <c r="G37" s="12"/>
      <c r="H37" s="13">
        <f t="shared" si="7"/>
        <v>0</v>
      </c>
    </row>
    <row r="38" spans="1:8" s="14" customFormat="1" ht="78" customHeight="1" x14ac:dyDescent="0.2">
      <c r="A38" s="15"/>
      <c r="B38" s="7" t="s">
        <v>201</v>
      </c>
      <c r="C38" s="8" t="s">
        <v>202</v>
      </c>
      <c r="D38" s="9" t="s">
        <v>621</v>
      </c>
      <c r="E38" s="10" t="s">
        <v>153</v>
      </c>
      <c r="F38" s="20">
        <v>45</v>
      </c>
      <c r="G38" s="12"/>
      <c r="H38" s="13">
        <f t="shared" si="7"/>
        <v>0</v>
      </c>
    </row>
    <row r="39" spans="1:8" s="14" customFormat="1" ht="65.099999999999994" customHeight="1" x14ac:dyDescent="0.2">
      <c r="A39" s="15"/>
      <c r="B39" s="7" t="s">
        <v>203</v>
      </c>
      <c r="C39" s="8" t="s">
        <v>206</v>
      </c>
      <c r="D39" s="9" t="s">
        <v>621</v>
      </c>
      <c r="E39" s="10" t="s">
        <v>153</v>
      </c>
      <c r="F39" s="20">
        <v>35</v>
      </c>
      <c r="G39" s="12"/>
      <c r="H39" s="13">
        <f t="shared" si="7"/>
        <v>0</v>
      </c>
    </row>
    <row r="40" spans="1:8" s="14" customFormat="1" ht="33" customHeight="1" x14ac:dyDescent="0.2">
      <c r="A40" s="15" t="s">
        <v>184</v>
      </c>
      <c r="B40" s="16" t="s">
        <v>642</v>
      </c>
      <c r="C40" s="8" t="s">
        <v>186</v>
      </c>
      <c r="D40" s="9" t="s">
        <v>622</v>
      </c>
      <c r="E40" s="90"/>
      <c r="F40" s="73"/>
      <c r="G40" s="18"/>
      <c r="H40" s="19"/>
    </row>
    <row r="41" spans="1:8" s="14" customFormat="1" ht="30" customHeight="1" x14ac:dyDescent="0.2">
      <c r="A41" s="15" t="s">
        <v>187</v>
      </c>
      <c r="B41" s="7" t="s">
        <v>72</v>
      </c>
      <c r="C41" s="8" t="s">
        <v>188</v>
      </c>
      <c r="D41" s="9"/>
      <c r="E41" s="10"/>
      <c r="F41" s="73"/>
      <c r="G41" s="18"/>
      <c r="H41" s="19"/>
    </row>
    <row r="42" spans="1:8" s="14" customFormat="1" ht="30" customHeight="1" x14ac:dyDescent="0.2">
      <c r="A42" s="15" t="s">
        <v>189</v>
      </c>
      <c r="B42" s="76" t="s">
        <v>171</v>
      </c>
      <c r="C42" s="8" t="s">
        <v>191</v>
      </c>
      <c r="D42" s="9"/>
      <c r="E42" s="10" t="s">
        <v>74</v>
      </c>
      <c r="F42" s="20">
        <v>115</v>
      </c>
      <c r="G42" s="12"/>
      <c r="H42" s="13">
        <f t="shared" ref="H42:H43" si="8">ROUND(G42*F42,2)</f>
        <v>0</v>
      </c>
    </row>
    <row r="43" spans="1:8" s="14" customFormat="1" ht="30" customHeight="1" x14ac:dyDescent="0.2">
      <c r="A43" s="15" t="s">
        <v>192</v>
      </c>
      <c r="B43" s="76" t="s">
        <v>197</v>
      </c>
      <c r="C43" s="8" t="s">
        <v>193</v>
      </c>
      <c r="D43" s="9"/>
      <c r="E43" s="10" t="s">
        <v>74</v>
      </c>
      <c r="F43" s="20">
        <v>170</v>
      </c>
      <c r="G43" s="12"/>
      <c r="H43" s="13">
        <f t="shared" si="8"/>
        <v>0</v>
      </c>
    </row>
    <row r="44" spans="1:8" s="14" customFormat="1" ht="30" customHeight="1" x14ac:dyDescent="0.2">
      <c r="A44" s="15" t="s">
        <v>194</v>
      </c>
      <c r="B44" s="7" t="s">
        <v>75</v>
      </c>
      <c r="C44" s="8" t="s">
        <v>195</v>
      </c>
      <c r="D44" s="9"/>
      <c r="E44" s="10"/>
      <c r="F44" s="73"/>
      <c r="G44" s="18"/>
      <c r="H44" s="19"/>
    </row>
    <row r="45" spans="1:8" s="14" customFormat="1" ht="30" customHeight="1" x14ac:dyDescent="0.2">
      <c r="A45" s="15" t="s">
        <v>196</v>
      </c>
      <c r="B45" s="76" t="s">
        <v>171</v>
      </c>
      <c r="C45" s="8" t="s">
        <v>191</v>
      </c>
      <c r="D45" s="9"/>
      <c r="E45" s="10" t="s">
        <v>74</v>
      </c>
      <c r="F45" s="20">
        <v>15</v>
      </c>
      <c r="G45" s="12"/>
      <c r="H45" s="13">
        <f t="shared" ref="H45" si="9">ROUND(G45*F45,2)</f>
        <v>0</v>
      </c>
    </row>
    <row r="46" spans="1:8" ht="33" customHeight="1" x14ac:dyDescent="0.2">
      <c r="A46" s="61"/>
      <c r="B46" s="91" t="s">
        <v>2</v>
      </c>
      <c r="C46" s="74" t="s">
        <v>21</v>
      </c>
      <c r="D46" s="69"/>
      <c r="E46" s="92"/>
      <c r="F46" s="70"/>
      <c r="G46" s="71"/>
      <c r="H46" s="71"/>
    </row>
    <row r="47" spans="1:8" s="14" customFormat="1" ht="30" customHeight="1" x14ac:dyDescent="0.2">
      <c r="A47" s="15" t="s">
        <v>178</v>
      </c>
      <c r="B47" s="16" t="s">
        <v>643</v>
      </c>
      <c r="C47" s="8" t="s">
        <v>180</v>
      </c>
      <c r="D47" s="9" t="s">
        <v>181</v>
      </c>
      <c r="E47" s="10"/>
      <c r="F47" s="17"/>
      <c r="G47" s="18"/>
      <c r="H47" s="19"/>
    </row>
    <row r="48" spans="1:8" s="14" customFormat="1" ht="30" customHeight="1" x14ac:dyDescent="0.2">
      <c r="A48" s="15" t="s">
        <v>182</v>
      </c>
      <c r="B48" s="7" t="s">
        <v>72</v>
      </c>
      <c r="C48" s="8" t="s">
        <v>183</v>
      </c>
      <c r="D48" s="9" t="s">
        <v>2</v>
      </c>
      <c r="E48" s="10" t="s">
        <v>153</v>
      </c>
      <c r="F48" s="11">
        <v>115</v>
      </c>
      <c r="G48" s="12"/>
      <c r="H48" s="13">
        <f>ROUND(G48*F48,2)</f>
        <v>0</v>
      </c>
    </row>
    <row r="49" spans="1:8" ht="33" customHeight="1" x14ac:dyDescent="0.2">
      <c r="A49" s="61"/>
      <c r="B49" s="91" t="s">
        <v>2</v>
      </c>
      <c r="C49" s="74" t="s">
        <v>22</v>
      </c>
      <c r="D49" s="69"/>
      <c r="E49" s="92"/>
      <c r="F49" s="70"/>
      <c r="G49" s="71"/>
      <c r="H49" s="71"/>
    </row>
    <row r="50" spans="1:8" s="31" customFormat="1" ht="30" customHeight="1" x14ac:dyDescent="0.2">
      <c r="A50" s="15" t="s">
        <v>159</v>
      </c>
      <c r="B50" s="16" t="s">
        <v>644</v>
      </c>
      <c r="C50" s="93" t="s">
        <v>161</v>
      </c>
      <c r="D50" s="94" t="s">
        <v>114</v>
      </c>
      <c r="E50" s="10"/>
      <c r="F50" s="17"/>
      <c r="G50" s="18"/>
      <c r="H50" s="19"/>
    </row>
    <row r="51" spans="1:8" s="14" customFormat="1" ht="33" customHeight="1" x14ac:dyDescent="0.2">
      <c r="A51" s="15" t="s">
        <v>162</v>
      </c>
      <c r="B51" s="7" t="s">
        <v>72</v>
      </c>
      <c r="C51" s="95" t="s">
        <v>163</v>
      </c>
      <c r="D51" s="9"/>
      <c r="E51" s="10" t="s">
        <v>115</v>
      </c>
      <c r="F51" s="17">
        <v>1</v>
      </c>
      <c r="G51" s="12"/>
      <c r="H51" s="13">
        <f t="shared" ref="H51:H52" si="10">ROUND(G51*F51,2)</f>
        <v>0</v>
      </c>
    </row>
    <row r="52" spans="1:8" s="14" customFormat="1" ht="33" customHeight="1" x14ac:dyDescent="0.2">
      <c r="A52" s="15" t="s">
        <v>164</v>
      </c>
      <c r="B52" s="96" t="s">
        <v>75</v>
      </c>
      <c r="C52" s="97" t="s">
        <v>165</v>
      </c>
      <c r="D52" s="98"/>
      <c r="E52" s="99" t="s">
        <v>115</v>
      </c>
      <c r="F52" s="100">
        <v>1</v>
      </c>
      <c r="G52" s="101"/>
      <c r="H52" s="102">
        <f t="shared" si="10"/>
        <v>0</v>
      </c>
    </row>
    <row r="53" spans="1:8" s="31" customFormat="1" ht="30" customHeight="1" x14ac:dyDescent="0.2">
      <c r="A53" s="15" t="s">
        <v>156</v>
      </c>
      <c r="B53" s="103" t="s">
        <v>645</v>
      </c>
      <c r="C53" s="104" t="s">
        <v>158</v>
      </c>
      <c r="D53" s="105" t="s">
        <v>136</v>
      </c>
      <c r="E53" s="106"/>
      <c r="F53" s="107"/>
      <c r="G53" s="108"/>
      <c r="H53" s="109"/>
    </row>
    <row r="54" spans="1:8" s="31" customFormat="1" ht="30" customHeight="1" x14ac:dyDescent="0.2">
      <c r="A54" s="15" t="s">
        <v>154</v>
      </c>
      <c r="B54" s="7" t="s">
        <v>72</v>
      </c>
      <c r="C54" s="110" t="s">
        <v>155</v>
      </c>
      <c r="D54" s="9"/>
      <c r="E54" s="10" t="s">
        <v>115</v>
      </c>
      <c r="F54" s="17">
        <v>1</v>
      </c>
      <c r="G54" s="12"/>
      <c r="H54" s="13">
        <f>ROUND(G54*F54,2)</f>
        <v>0</v>
      </c>
    </row>
    <row r="55" spans="1:8" ht="33" customHeight="1" x14ac:dyDescent="0.2">
      <c r="A55" s="61"/>
      <c r="B55" s="111" t="s">
        <v>2</v>
      </c>
      <c r="C55" s="74" t="s">
        <v>23</v>
      </c>
      <c r="D55" s="69"/>
      <c r="E55" s="92"/>
      <c r="F55" s="70"/>
      <c r="G55" s="71"/>
      <c r="H55" s="71"/>
    </row>
    <row r="56" spans="1:8" s="14" customFormat="1" ht="33" customHeight="1" x14ac:dyDescent="0.2">
      <c r="A56" s="15" t="s">
        <v>130</v>
      </c>
      <c r="B56" s="16" t="s">
        <v>85</v>
      </c>
      <c r="C56" s="95" t="s">
        <v>132</v>
      </c>
      <c r="D56" s="94" t="s">
        <v>114</v>
      </c>
      <c r="E56" s="10" t="s">
        <v>115</v>
      </c>
      <c r="F56" s="17">
        <v>4</v>
      </c>
      <c r="G56" s="12"/>
      <c r="H56" s="13">
        <f>ROUND(G56*F56,2)</f>
        <v>0</v>
      </c>
    </row>
    <row r="57" spans="1:8" s="14" customFormat="1" ht="30" customHeight="1" x14ac:dyDescent="0.2">
      <c r="A57" s="15" t="s">
        <v>133</v>
      </c>
      <c r="B57" s="16" t="s">
        <v>646</v>
      </c>
      <c r="C57" s="8" t="s">
        <v>135</v>
      </c>
      <c r="D57" s="9" t="s">
        <v>136</v>
      </c>
      <c r="E57" s="10"/>
      <c r="F57" s="17"/>
      <c r="G57" s="13"/>
      <c r="H57" s="19"/>
    </row>
    <row r="58" spans="1:8" s="14" customFormat="1" ht="30" customHeight="1" x14ac:dyDescent="0.2">
      <c r="A58" s="15" t="s">
        <v>137</v>
      </c>
      <c r="B58" s="7" t="s">
        <v>72</v>
      </c>
      <c r="C58" s="8" t="s">
        <v>138</v>
      </c>
      <c r="D58" s="9"/>
      <c r="E58" s="10" t="s">
        <v>139</v>
      </c>
      <c r="F58" s="11">
        <v>0.5</v>
      </c>
      <c r="G58" s="12"/>
      <c r="H58" s="13">
        <f>ROUND(G58*F58,2)</f>
        <v>0</v>
      </c>
    </row>
    <row r="59" spans="1:8" s="14" customFormat="1" ht="30" customHeight="1" x14ac:dyDescent="0.2">
      <c r="A59" s="15" t="s">
        <v>127</v>
      </c>
      <c r="B59" s="16" t="s">
        <v>91</v>
      </c>
      <c r="C59" s="95" t="s">
        <v>129</v>
      </c>
      <c r="D59" s="94" t="s">
        <v>114</v>
      </c>
      <c r="E59" s="10"/>
      <c r="F59" s="17"/>
      <c r="G59" s="18"/>
      <c r="H59" s="19"/>
    </row>
    <row r="60" spans="1:8" s="14" customFormat="1" ht="30" customHeight="1" x14ac:dyDescent="0.2">
      <c r="A60" s="15" t="s">
        <v>125</v>
      </c>
      <c r="B60" s="7" t="s">
        <v>72</v>
      </c>
      <c r="C60" s="8" t="s">
        <v>126</v>
      </c>
      <c r="D60" s="9"/>
      <c r="E60" s="10" t="s">
        <v>115</v>
      </c>
      <c r="F60" s="17">
        <v>2</v>
      </c>
      <c r="G60" s="12"/>
      <c r="H60" s="13">
        <f t="shared" ref="H60" si="11">ROUND(G60*F60,2)</f>
        <v>0</v>
      </c>
    </row>
    <row r="61" spans="1:8" s="14" customFormat="1" ht="30" customHeight="1" x14ac:dyDescent="0.2">
      <c r="A61" s="15" t="s">
        <v>111</v>
      </c>
      <c r="B61" s="16" t="s">
        <v>647</v>
      </c>
      <c r="C61" s="8" t="s">
        <v>113</v>
      </c>
      <c r="D61" s="94" t="s">
        <v>114</v>
      </c>
      <c r="E61" s="10" t="s">
        <v>115</v>
      </c>
      <c r="F61" s="17">
        <v>1</v>
      </c>
      <c r="G61" s="12"/>
      <c r="H61" s="13">
        <f t="shared" ref="H61:H64" si="12">ROUND(G61*F61,2)</f>
        <v>0</v>
      </c>
    </row>
    <row r="62" spans="1:8" s="14" customFormat="1" ht="30" customHeight="1" x14ac:dyDescent="0.2">
      <c r="A62" s="15" t="s">
        <v>116</v>
      </c>
      <c r="B62" s="16" t="s">
        <v>96</v>
      </c>
      <c r="C62" s="8" t="s">
        <v>118</v>
      </c>
      <c r="D62" s="94" t="s">
        <v>114</v>
      </c>
      <c r="E62" s="10" t="s">
        <v>115</v>
      </c>
      <c r="F62" s="17">
        <v>4</v>
      </c>
      <c r="G62" s="12"/>
      <c r="H62" s="13">
        <f t="shared" si="12"/>
        <v>0</v>
      </c>
    </row>
    <row r="63" spans="1:8" s="14" customFormat="1" ht="30" customHeight="1" x14ac:dyDescent="0.2">
      <c r="A63" s="15" t="s">
        <v>119</v>
      </c>
      <c r="B63" s="16" t="s">
        <v>648</v>
      </c>
      <c r="C63" s="8" t="s">
        <v>121</v>
      </c>
      <c r="D63" s="94" t="s">
        <v>114</v>
      </c>
      <c r="E63" s="10" t="s">
        <v>115</v>
      </c>
      <c r="F63" s="17">
        <v>1</v>
      </c>
      <c r="G63" s="12"/>
      <c r="H63" s="13">
        <f t="shared" si="12"/>
        <v>0</v>
      </c>
    </row>
    <row r="64" spans="1:8" s="14" customFormat="1" ht="30" customHeight="1" x14ac:dyDescent="0.2">
      <c r="A64" s="112" t="s">
        <v>122</v>
      </c>
      <c r="B64" s="113" t="s">
        <v>649</v>
      </c>
      <c r="C64" s="95" t="s">
        <v>124</v>
      </c>
      <c r="D64" s="94" t="s">
        <v>114</v>
      </c>
      <c r="E64" s="114" t="s">
        <v>115</v>
      </c>
      <c r="F64" s="115">
        <v>1</v>
      </c>
      <c r="G64" s="116"/>
      <c r="H64" s="117">
        <f t="shared" si="12"/>
        <v>0</v>
      </c>
    </row>
    <row r="65" spans="1:8" ht="33" customHeight="1" x14ac:dyDescent="0.2">
      <c r="A65" s="61"/>
      <c r="B65" s="67" t="s">
        <v>2</v>
      </c>
      <c r="C65" s="74" t="s">
        <v>24</v>
      </c>
      <c r="D65" s="69"/>
      <c r="E65" s="75"/>
      <c r="F65" s="69"/>
      <c r="G65" s="71"/>
      <c r="H65" s="71"/>
    </row>
    <row r="66" spans="1:8" s="14" customFormat="1" ht="30" customHeight="1" x14ac:dyDescent="0.2">
      <c r="A66" s="6" t="s">
        <v>104</v>
      </c>
      <c r="B66" s="16" t="s">
        <v>650</v>
      </c>
      <c r="C66" s="8" t="s">
        <v>105</v>
      </c>
      <c r="D66" s="9" t="s">
        <v>106</v>
      </c>
      <c r="E66" s="10"/>
      <c r="F66" s="73"/>
      <c r="G66" s="18"/>
      <c r="H66" s="13"/>
    </row>
    <row r="67" spans="1:8" s="14" customFormat="1" ht="30" customHeight="1" x14ac:dyDescent="0.2">
      <c r="A67" s="6" t="s">
        <v>107</v>
      </c>
      <c r="B67" s="7" t="s">
        <v>72</v>
      </c>
      <c r="C67" s="8" t="s">
        <v>108</v>
      </c>
      <c r="D67" s="9"/>
      <c r="E67" s="10" t="s">
        <v>67</v>
      </c>
      <c r="F67" s="20">
        <v>100</v>
      </c>
      <c r="G67" s="12"/>
      <c r="H67" s="13">
        <f>ROUND(G67*F67,2)</f>
        <v>0</v>
      </c>
    </row>
    <row r="68" spans="1:8" s="14" customFormat="1" ht="30" customHeight="1" x14ac:dyDescent="0.2">
      <c r="A68" s="6" t="s">
        <v>109</v>
      </c>
      <c r="B68" s="7" t="s">
        <v>75</v>
      </c>
      <c r="C68" s="8" t="s">
        <v>110</v>
      </c>
      <c r="D68" s="9"/>
      <c r="E68" s="10" t="s">
        <v>67</v>
      </c>
      <c r="F68" s="20">
        <v>620</v>
      </c>
      <c r="G68" s="12"/>
      <c r="H68" s="13">
        <f>ROUND(G68*F68,2)</f>
        <v>0</v>
      </c>
    </row>
    <row r="69" spans="1:8" ht="33" customHeight="1" thickBot="1" x14ac:dyDescent="0.25">
      <c r="A69" s="118"/>
      <c r="B69" s="119" t="s">
        <v>12</v>
      </c>
      <c r="C69" s="264" t="str">
        <f>C7</f>
        <v>ALUMNI PLACE - CHANCELLOR ROAD TO CHANCELLOR ROAD
(ASPHALT RECONSTRUCTION)</v>
      </c>
      <c r="D69" s="265"/>
      <c r="E69" s="265"/>
      <c r="F69" s="266"/>
      <c r="G69" s="118" t="s">
        <v>17</v>
      </c>
      <c r="H69" s="118">
        <f>SUM(H7:H68)</f>
        <v>0</v>
      </c>
    </row>
    <row r="70" spans="1:8" s="30" customFormat="1" ht="33" customHeight="1" thickTop="1" x14ac:dyDescent="0.2">
      <c r="A70" s="64"/>
      <c r="B70" s="65" t="s">
        <v>13</v>
      </c>
      <c r="C70" s="267" t="s">
        <v>231</v>
      </c>
      <c r="D70" s="268"/>
      <c r="E70" s="268"/>
      <c r="F70" s="269"/>
      <c r="G70" s="66"/>
      <c r="H70" s="66" t="s">
        <v>2</v>
      </c>
    </row>
    <row r="71" spans="1:8" ht="33" customHeight="1" x14ac:dyDescent="0.2">
      <c r="A71" s="61"/>
      <c r="B71" s="67"/>
      <c r="C71" s="68" t="s">
        <v>19</v>
      </c>
      <c r="D71" s="69"/>
      <c r="E71" s="70" t="s">
        <v>2</v>
      </c>
      <c r="F71" s="70" t="s">
        <v>2</v>
      </c>
      <c r="G71" s="71" t="s">
        <v>2</v>
      </c>
      <c r="H71" s="71"/>
    </row>
    <row r="72" spans="1:8" s="14" customFormat="1" ht="33" customHeight="1" x14ac:dyDescent="0.2">
      <c r="A72" s="72" t="s">
        <v>76</v>
      </c>
      <c r="B72" s="16" t="s">
        <v>98</v>
      </c>
      <c r="C72" s="8" t="s">
        <v>78</v>
      </c>
      <c r="D72" s="9" t="s">
        <v>61</v>
      </c>
      <c r="E72" s="10"/>
      <c r="F72" s="73"/>
      <c r="G72" s="18"/>
      <c r="H72" s="13"/>
    </row>
    <row r="73" spans="1:8" s="14" customFormat="1" ht="33" customHeight="1" x14ac:dyDescent="0.2">
      <c r="A73" s="72" t="s">
        <v>79</v>
      </c>
      <c r="B73" s="7" t="s">
        <v>72</v>
      </c>
      <c r="C73" s="8" t="s">
        <v>80</v>
      </c>
      <c r="D73" s="9" t="s">
        <v>2</v>
      </c>
      <c r="E73" s="10" t="s">
        <v>62</v>
      </c>
      <c r="F73" s="20">
        <v>5</v>
      </c>
      <c r="G73" s="12"/>
      <c r="H73" s="13">
        <f t="shared" ref="H73:H74" si="13">ROUND(G73*F73,2)</f>
        <v>0</v>
      </c>
    </row>
    <row r="74" spans="1:8" s="14" customFormat="1" ht="30" customHeight="1" x14ac:dyDescent="0.2">
      <c r="A74" s="15" t="s">
        <v>81</v>
      </c>
      <c r="B74" s="16" t="s">
        <v>379</v>
      </c>
      <c r="C74" s="8" t="s">
        <v>83</v>
      </c>
      <c r="D74" s="9" t="s">
        <v>61</v>
      </c>
      <c r="E74" s="10" t="s">
        <v>67</v>
      </c>
      <c r="F74" s="20">
        <v>650</v>
      </c>
      <c r="G74" s="12"/>
      <c r="H74" s="13">
        <f t="shared" si="13"/>
        <v>0</v>
      </c>
    </row>
    <row r="75" spans="1:8" ht="33" customHeight="1" x14ac:dyDescent="0.2">
      <c r="A75" s="61"/>
      <c r="B75" s="67" t="s">
        <v>2</v>
      </c>
      <c r="C75" s="74" t="s">
        <v>33</v>
      </c>
      <c r="D75" s="69"/>
      <c r="E75" s="75"/>
      <c r="F75" s="69"/>
      <c r="G75" s="71"/>
      <c r="H75" s="71"/>
    </row>
    <row r="76" spans="1:8" s="14" customFormat="1" ht="30" customHeight="1" x14ac:dyDescent="0.2">
      <c r="A76" s="6" t="s">
        <v>232</v>
      </c>
      <c r="B76" s="16" t="s">
        <v>233</v>
      </c>
      <c r="C76" s="8" t="s">
        <v>234</v>
      </c>
      <c r="D76" s="9" t="s">
        <v>235</v>
      </c>
      <c r="E76" s="10"/>
      <c r="F76" s="73"/>
      <c r="G76" s="18"/>
      <c r="H76" s="13"/>
    </row>
    <row r="77" spans="1:8" s="14" customFormat="1" ht="30" customHeight="1" x14ac:dyDescent="0.2">
      <c r="A77" s="6" t="s">
        <v>236</v>
      </c>
      <c r="B77" s="7" t="s">
        <v>72</v>
      </c>
      <c r="C77" s="8" t="s">
        <v>237</v>
      </c>
      <c r="D77" s="9" t="s">
        <v>2</v>
      </c>
      <c r="E77" s="10" t="s">
        <v>67</v>
      </c>
      <c r="F77" s="20">
        <v>10</v>
      </c>
      <c r="G77" s="12"/>
      <c r="H77" s="13">
        <f t="shared" ref="H77:H79" si="14">ROUND(G77*F77,2)</f>
        <v>0</v>
      </c>
    </row>
    <row r="78" spans="1:8" s="14" customFormat="1" ht="33" customHeight="1" x14ac:dyDescent="0.2">
      <c r="A78" s="6" t="s">
        <v>238</v>
      </c>
      <c r="B78" s="7" t="s">
        <v>75</v>
      </c>
      <c r="C78" s="8" t="s">
        <v>239</v>
      </c>
      <c r="D78" s="9" t="s">
        <v>2</v>
      </c>
      <c r="E78" s="10" t="s">
        <v>67</v>
      </c>
      <c r="F78" s="20">
        <v>200</v>
      </c>
      <c r="G78" s="12"/>
      <c r="H78" s="13">
        <f t="shared" si="14"/>
        <v>0</v>
      </c>
    </row>
    <row r="79" spans="1:8" s="14" customFormat="1" ht="33" customHeight="1" x14ac:dyDescent="0.2">
      <c r="A79" s="6" t="s">
        <v>240</v>
      </c>
      <c r="B79" s="7" t="s">
        <v>201</v>
      </c>
      <c r="C79" s="8" t="s">
        <v>241</v>
      </c>
      <c r="D79" s="9" t="s">
        <v>2</v>
      </c>
      <c r="E79" s="10" t="s">
        <v>67</v>
      </c>
      <c r="F79" s="20">
        <v>85</v>
      </c>
      <c r="G79" s="12"/>
      <c r="H79" s="13">
        <f t="shared" si="14"/>
        <v>0</v>
      </c>
    </row>
    <row r="80" spans="1:8" s="14" customFormat="1" ht="29.1" customHeight="1" x14ac:dyDescent="0.2">
      <c r="A80" s="6" t="s">
        <v>242</v>
      </c>
      <c r="B80" s="16" t="s">
        <v>651</v>
      </c>
      <c r="C80" s="8" t="s">
        <v>244</v>
      </c>
      <c r="D80" s="9" t="s">
        <v>235</v>
      </c>
      <c r="E80" s="10"/>
      <c r="F80" s="73"/>
      <c r="G80" s="18"/>
      <c r="H80" s="13"/>
    </row>
    <row r="81" spans="1:10" s="14" customFormat="1" ht="33" customHeight="1" x14ac:dyDescent="0.2">
      <c r="A81" s="6" t="s">
        <v>245</v>
      </c>
      <c r="B81" s="7" t="s">
        <v>72</v>
      </c>
      <c r="C81" s="8" t="s">
        <v>246</v>
      </c>
      <c r="D81" s="9" t="s">
        <v>2</v>
      </c>
      <c r="E81" s="10" t="s">
        <v>67</v>
      </c>
      <c r="F81" s="20">
        <v>10</v>
      </c>
      <c r="G81" s="12"/>
      <c r="H81" s="13">
        <f t="shared" ref="H81" si="15">ROUND(G81*F81,2)</f>
        <v>0</v>
      </c>
    </row>
    <row r="82" spans="1:10" s="14" customFormat="1" ht="30" customHeight="1" x14ac:dyDescent="0.2">
      <c r="A82" s="6" t="s">
        <v>247</v>
      </c>
      <c r="B82" s="16" t="s">
        <v>652</v>
      </c>
      <c r="C82" s="8" t="s">
        <v>249</v>
      </c>
      <c r="D82" s="9" t="s">
        <v>250</v>
      </c>
      <c r="E82" s="10"/>
      <c r="F82" s="73"/>
      <c r="G82" s="18"/>
      <c r="H82" s="13"/>
    </row>
    <row r="83" spans="1:10" s="14" customFormat="1" ht="30" customHeight="1" x14ac:dyDescent="0.2">
      <c r="A83" s="6" t="s">
        <v>251</v>
      </c>
      <c r="B83" s="7" t="s">
        <v>72</v>
      </c>
      <c r="C83" s="8" t="s">
        <v>252</v>
      </c>
      <c r="D83" s="9" t="s">
        <v>2</v>
      </c>
      <c r="E83" s="10" t="s">
        <v>115</v>
      </c>
      <c r="F83" s="73">
        <v>395</v>
      </c>
      <c r="G83" s="12"/>
      <c r="H83" s="13">
        <f>ROUND(G83*F83,2)</f>
        <v>0</v>
      </c>
    </row>
    <row r="84" spans="1:10" s="14" customFormat="1" ht="30" customHeight="1" x14ac:dyDescent="0.2">
      <c r="A84" s="6" t="s">
        <v>253</v>
      </c>
      <c r="B84" s="16" t="s">
        <v>243</v>
      </c>
      <c r="C84" s="8" t="s">
        <v>255</v>
      </c>
      <c r="D84" s="9" t="s">
        <v>250</v>
      </c>
      <c r="E84" s="10"/>
      <c r="F84" s="73"/>
      <c r="G84" s="18"/>
      <c r="H84" s="13"/>
    </row>
    <row r="85" spans="1:10" s="14" customFormat="1" ht="30" customHeight="1" x14ac:dyDescent="0.2">
      <c r="A85" s="120" t="s">
        <v>256</v>
      </c>
      <c r="B85" s="121" t="s">
        <v>72</v>
      </c>
      <c r="C85" s="122" t="s">
        <v>257</v>
      </c>
      <c r="D85" s="121" t="s">
        <v>2</v>
      </c>
      <c r="E85" s="121" t="s">
        <v>115</v>
      </c>
      <c r="F85" s="73">
        <v>30</v>
      </c>
      <c r="G85" s="12"/>
      <c r="H85" s="13">
        <f>ROUND(G85*F85,2)</f>
        <v>0</v>
      </c>
    </row>
    <row r="86" spans="1:10" s="14" customFormat="1" ht="30" customHeight="1" x14ac:dyDescent="0.2">
      <c r="A86" s="6" t="s">
        <v>258</v>
      </c>
      <c r="B86" s="7" t="s">
        <v>75</v>
      </c>
      <c r="C86" s="8" t="s">
        <v>259</v>
      </c>
      <c r="D86" s="9" t="s">
        <v>2</v>
      </c>
      <c r="E86" s="10" t="s">
        <v>115</v>
      </c>
      <c r="F86" s="73">
        <v>445</v>
      </c>
      <c r="G86" s="12"/>
      <c r="H86" s="13">
        <f>ROUND(G86*F86,2)</f>
        <v>0</v>
      </c>
    </row>
    <row r="87" spans="1:10" s="14" customFormat="1" ht="30" customHeight="1" x14ac:dyDescent="0.2">
      <c r="A87" s="6" t="s">
        <v>260</v>
      </c>
      <c r="B87" s="16" t="s">
        <v>653</v>
      </c>
      <c r="C87" s="8" t="s">
        <v>262</v>
      </c>
      <c r="D87" s="9" t="s">
        <v>230</v>
      </c>
      <c r="E87" s="10"/>
      <c r="F87" s="73"/>
      <c r="G87" s="18"/>
      <c r="H87" s="13"/>
    </row>
    <row r="88" spans="1:10" s="14" customFormat="1" ht="33" customHeight="1" x14ac:dyDescent="0.2">
      <c r="A88" s="6" t="s">
        <v>263</v>
      </c>
      <c r="B88" s="7" t="s">
        <v>72</v>
      </c>
      <c r="C88" s="8" t="s">
        <v>265</v>
      </c>
      <c r="D88" s="9" t="s">
        <v>266</v>
      </c>
      <c r="E88" s="10" t="s">
        <v>67</v>
      </c>
      <c r="F88" s="20">
        <v>15</v>
      </c>
      <c r="G88" s="12"/>
      <c r="H88" s="13">
        <f t="shared" ref="H88:H90" si="16">ROUND(G88*F88,2)</f>
        <v>0</v>
      </c>
    </row>
    <row r="89" spans="1:10" s="14" customFormat="1" ht="48" customHeight="1" x14ac:dyDescent="0.2">
      <c r="A89" s="6" t="s">
        <v>267</v>
      </c>
      <c r="B89" s="7" t="s">
        <v>75</v>
      </c>
      <c r="C89" s="8" t="s">
        <v>268</v>
      </c>
      <c r="D89" s="9" t="s">
        <v>269</v>
      </c>
      <c r="E89" s="10" t="s">
        <v>67</v>
      </c>
      <c r="F89" s="11">
        <v>50</v>
      </c>
      <c r="G89" s="12"/>
      <c r="H89" s="13">
        <f t="shared" si="16"/>
        <v>0</v>
      </c>
    </row>
    <row r="90" spans="1:10" s="14" customFormat="1" ht="30" customHeight="1" x14ac:dyDescent="0.2">
      <c r="A90" s="6" t="s">
        <v>270</v>
      </c>
      <c r="B90" s="16" t="s">
        <v>654</v>
      </c>
      <c r="C90" s="8" t="s">
        <v>271</v>
      </c>
      <c r="D90" s="9" t="s">
        <v>272</v>
      </c>
      <c r="E90" s="10" t="s">
        <v>67</v>
      </c>
      <c r="F90" s="11">
        <v>5</v>
      </c>
      <c r="G90" s="12"/>
      <c r="H90" s="13">
        <f t="shared" si="16"/>
        <v>0</v>
      </c>
    </row>
    <row r="91" spans="1:10" s="14" customFormat="1" ht="30" customHeight="1" x14ac:dyDescent="0.2">
      <c r="A91" s="6" t="s">
        <v>227</v>
      </c>
      <c r="B91" s="16" t="s">
        <v>655</v>
      </c>
      <c r="C91" s="8" t="s">
        <v>229</v>
      </c>
      <c r="D91" s="9" t="s">
        <v>230</v>
      </c>
      <c r="E91" s="10"/>
      <c r="F91" s="73"/>
      <c r="G91" s="18"/>
      <c r="H91" s="13"/>
    </row>
    <row r="92" spans="1:10" s="244" customFormat="1" ht="30" customHeight="1" x14ac:dyDescent="0.2">
      <c r="A92" s="236" t="s">
        <v>222</v>
      </c>
      <c r="B92" s="237" t="s">
        <v>1086</v>
      </c>
      <c r="C92" s="238" t="s">
        <v>1091</v>
      </c>
      <c r="D92" s="239" t="s">
        <v>224</v>
      </c>
      <c r="E92" s="240"/>
      <c r="F92" s="241"/>
      <c r="G92" s="242"/>
      <c r="H92" s="243"/>
      <c r="I92" s="245"/>
      <c r="J92" s="246"/>
    </row>
    <row r="93" spans="1:10" s="14" customFormat="1" ht="30" customHeight="1" x14ac:dyDescent="0.2">
      <c r="A93" s="6" t="s">
        <v>225</v>
      </c>
      <c r="B93" s="76" t="s">
        <v>171</v>
      </c>
      <c r="C93" s="8" t="s">
        <v>226</v>
      </c>
      <c r="D93" s="9"/>
      <c r="E93" s="10" t="s">
        <v>67</v>
      </c>
      <c r="F93" s="20">
        <v>55</v>
      </c>
      <c r="G93" s="12"/>
      <c r="H93" s="13">
        <f>ROUND(G93*F93,2)</f>
        <v>0</v>
      </c>
    </row>
    <row r="94" spans="1:10" s="14" customFormat="1" ht="30" customHeight="1" x14ac:dyDescent="0.2">
      <c r="A94" s="6" t="s">
        <v>273</v>
      </c>
      <c r="B94" s="76" t="s">
        <v>197</v>
      </c>
      <c r="C94" s="8" t="s">
        <v>274</v>
      </c>
      <c r="D94" s="9"/>
      <c r="E94" s="10" t="s">
        <v>67</v>
      </c>
      <c r="F94" s="20">
        <v>75</v>
      </c>
      <c r="G94" s="12"/>
      <c r="H94" s="13">
        <f>ROUND(G94*F94,2)</f>
        <v>0</v>
      </c>
    </row>
    <row r="95" spans="1:10" s="14" customFormat="1" ht="48" customHeight="1" x14ac:dyDescent="0.2">
      <c r="A95" s="6"/>
      <c r="B95" s="96" t="s">
        <v>75</v>
      </c>
      <c r="C95" s="124" t="s">
        <v>268</v>
      </c>
      <c r="D95" s="98" t="s">
        <v>269</v>
      </c>
      <c r="E95" s="99" t="s">
        <v>67</v>
      </c>
      <c r="F95" s="125">
        <v>55</v>
      </c>
      <c r="G95" s="101"/>
      <c r="H95" s="102">
        <f t="shared" ref="H95:H98" si="17">ROUND(G95*F95,2)</f>
        <v>0</v>
      </c>
    </row>
    <row r="96" spans="1:10" s="14" customFormat="1" ht="30" customHeight="1" x14ac:dyDescent="0.2">
      <c r="A96" s="6" t="s">
        <v>275</v>
      </c>
      <c r="B96" s="103" t="s">
        <v>248</v>
      </c>
      <c r="C96" s="126" t="s">
        <v>276</v>
      </c>
      <c r="D96" s="105" t="s">
        <v>277</v>
      </c>
      <c r="E96" s="106" t="s">
        <v>67</v>
      </c>
      <c r="F96" s="172">
        <v>5</v>
      </c>
      <c r="G96" s="128"/>
      <c r="H96" s="129">
        <f t="shared" si="17"/>
        <v>0</v>
      </c>
    </row>
    <row r="97" spans="1:8" s="14" customFormat="1" ht="30" customHeight="1" x14ac:dyDescent="0.2">
      <c r="A97" s="6" t="s">
        <v>278</v>
      </c>
      <c r="B97" s="16" t="s">
        <v>254</v>
      </c>
      <c r="C97" s="8" t="s">
        <v>280</v>
      </c>
      <c r="D97" s="9" t="s">
        <v>277</v>
      </c>
      <c r="E97" s="10" t="s">
        <v>67</v>
      </c>
      <c r="F97" s="20">
        <v>5</v>
      </c>
      <c r="G97" s="12"/>
      <c r="H97" s="13">
        <f t="shared" si="17"/>
        <v>0</v>
      </c>
    </row>
    <row r="98" spans="1:8" s="14" customFormat="1" ht="30" customHeight="1" x14ac:dyDescent="0.2">
      <c r="A98" s="6" t="s">
        <v>281</v>
      </c>
      <c r="B98" s="16" t="s">
        <v>228</v>
      </c>
      <c r="C98" s="8" t="s">
        <v>283</v>
      </c>
      <c r="D98" s="9" t="s">
        <v>277</v>
      </c>
      <c r="E98" s="10" t="s">
        <v>67</v>
      </c>
      <c r="F98" s="20">
        <v>5</v>
      </c>
      <c r="G98" s="12"/>
      <c r="H98" s="13">
        <f t="shared" si="17"/>
        <v>0</v>
      </c>
    </row>
    <row r="99" spans="1:8" s="14" customFormat="1" ht="30" customHeight="1" x14ac:dyDescent="0.2">
      <c r="A99" s="6" t="s">
        <v>218</v>
      </c>
      <c r="B99" s="16" t="s">
        <v>261</v>
      </c>
      <c r="C99" s="8" t="s">
        <v>220</v>
      </c>
      <c r="D99" s="9" t="s">
        <v>221</v>
      </c>
      <c r="E99" s="10"/>
      <c r="F99" s="73"/>
      <c r="G99" s="18"/>
      <c r="H99" s="13"/>
    </row>
    <row r="100" spans="1:8" s="14" customFormat="1" ht="30" customHeight="1" x14ac:dyDescent="0.2">
      <c r="A100" s="6" t="s">
        <v>284</v>
      </c>
      <c r="B100" s="7" t="s">
        <v>72</v>
      </c>
      <c r="C100" s="8" t="s">
        <v>285</v>
      </c>
      <c r="D100" s="9" t="s">
        <v>2</v>
      </c>
      <c r="E100" s="10" t="s">
        <v>153</v>
      </c>
      <c r="F100" s="20">
        <v>55</v>
      </c>
      <c r="G100" s="12"/>
      <c r="H100" s="13">
        <f t="shared" ref="H100:H102" si="18">ROUND(G100*F100,2)</f>
        <v>0</v>
      </c>
    </row>
    <row r="101" spans="1:8" s="14" customFormat="1" ht="33" customHeight="1" x14ac:dyDescent="0.2">
      <c r="A101" s="6" t="s">
        <v>286</v>
      </c>
      <c r="B101" s="7" t="s">
        <v>75</v>
      </c>
      <c r="C101" s="8" t="s">
        <v>287</v>
      </c>
      <c r="D101" s="9" t="s">
        <v>288</v>
      </c>
      <c r="E101" s="10" t="s">
        <v>153</v>
      </c>
      <c r="F101" s="20">
        <v>15</v>
      </c>
      <c r="G101" s="12"/>
      <c r="H101" s="13">
        <f t="shared" si="18"/>
        <v>0</v>
      </c>
    </row>
    <row r="102" spans="1:8" s="14" customFormat="1" ht="33" customHeight="1" x14ac:dyDescent="0.2">
      <c r="A102" s="6" t="s">
        <v>289</v>
      </c>
      <c r="B102" s="7" t="s">
        <v>201</v>
      </c>
      <c r="C102" s="8" t="s">
        <v>290</v>
      </c>
      <c r="D102" s="9" t="s">
        <v>291</v>
      </c>
      <c r="E102" s="10" t="s">
        <v>153</v>
      </c>
      <c r="F102" s="20">
        <v>30</v>
      </c>
      <c r="G102" s="12"/>
      <c r="H102" s="13">
        <f t="shared" si="18"/>
        <v>0</v>
      </c>
    </row>
    <row r="103" spans="1:8" s="14" customFormat="1" ht="30" customHeight="1" x14ac:dyDescent="0.2">
      <c r="A103" s="6" t="s">
        <v>292</v>
      </c>
      <c r="B103" s="16" t="s">
        <v>279</v>
      </c>
      <c r="C103" s="8" t="s">
        <v>294</v>
      </c>
      <c r="D103" s="9" t="s">
        <v>295</v>
      </c>
      <c r="E103" s="10"/>
      <c r="F103" s="73"/>
      <c r="G103" s="18"/>
      <c r="H103" s="13"/>
    </row>
    <row r="104" spans="1:8" s="14" customFormat="1" ht="33" customHeight="1" x14ac:dyDescent="0.2">
      <c r="A104" s="6" t="s">
        <v>296</v>
      </c>
      <c r="B104" s="7" t="s">
        <v>72</v>
      </c>
      <c r="C104" s="8" t="s">
        <v>297</v>
      </c>
      <c r="D104" s="9" t="s">
        <v>288</v>
      </c>
      <c r="E104" s="10"/>
      <c r="F104" s="73"/>
      <c r="G104" s="13"/>
      <c r="H104" s="13"/>
    </row>
    <row r="105" spans="1:8" s="14" customFormat="1" ht="30" customHeight="1" x14ac:dyDescent="0.2">
      <c r="A105" s="6" t="s">
        <v>1087</v>
      </c>
      <c r="B105" s="76" t="s">
        <v>171</v>
      </c>
      <c r="C105" s="8" t="s">
        <v>298</v>
      </c>
      <c r="D105" s="9" t="s">
        <v>2</v>
      </c>
      <c r="E105" s="10" t="s">
        <v>153</v>
      </c>
      <c r="F105" s="20">
        <v>305</v>
      </c>
      <c r="G105" s="12"/>
      <c r="H105" s="13">
        <f>ROUND(G105*F105,2)</f>
        <v>0</v>
      </c>
    </row>
    <row r="106" spans="1:8" s="14" customFormat="1" ht="33" customHeight="1" x14ac:dyDescent="0.2">
      <c r="A106" s="6" t="s">
        <v>296</v>
      </c>
      <c r="B106" s="7" t="s">
        <v>75</v>
      </c>
      <c r="C106" s="8" t="s">
        <v>287</v>
      </c>
      <c r="D106" s="9" t="s">
        <v>288</v>
      </c>
      <c r="E106" s="10"/>
      <c r="F106" s="73"/>
      <c r="G106" s="13"/>
      <c r="H106" s="13"/>
    </row>
    <row r="107" spans="1:8" s="14" customFormat="1" ht="30" customHeight="1" x14ac:dyDescent="0.2">
      <c r="A107" s="6" t="s">
        <v>1088</v>
      </c>
      <c r="B107" s="76" t="s">
        <v>171</v>
      </c>
      <c r="C107" s="8" t="s">
        <v>299</v>
      </c>
      <c r="D107" s="9"/>
      <c r="E107" s="10" t="s">
        <v>153</v>
      </c>
      <c r="F107" s="20">
        <v>5</v>
      </c>
      <c r="G107" s="12"/>
      <c r="H107" s="13">
        <f>ROUND(G107*F107,2)</f>
        <v>0</v>
      </c>
    </row>
    <row r="108" spans="1:8" s="14" customFormat="1" ht="30" customHeight="1" x14ac:dyDescent="0.2">
      <c r="A108" s="6" t="s">
        <v>1089</v>
      </c>
      <c r="B108" s="76" t="s">
        <v>197</v>
      </c>
      <c r="C108" s="8" t="s">
        <v>300</v>
      </c>
      <c r="D108" s="9"/>
      <c r="E108" s="10" t="s">
        <v>153</v>
      </c>
      <c r="F108" s="20">
        <v>45</v>
      </c>
      <c r="G108" s="12"/>
      <c r="H108" s="13">
        <f>ROUND(G108*F108,2)</f>
        <v>0</v>
      </c>
    </row>
    <row r="109" spans="1:8" s="14" customFormat="1" ht="33" customHeight="1" x14ac:dyDescent="0.2">
      <c r="A109" s="6" t="s">
        <v>301</v>
      </c>
      <c r="B109" s="7" t="s">
        <v>201</v>
      </c>
      <c r="C109" s="8" t="s">
        <v>290</v>
      </c>
      <c r="D109" s="9" t="s">
        <v>291</v>
      </c>
      <c r="E109" s="10" t="s">
        <v>153</v>
      </c>
      <c r="F109" s="20">
        <v>10</v>
      </c>
      <c r="G109" s="12"/>
      <c r="H109" s="13">
        <f t="shared" ref="H109:H111" si="19">ROUND(G109*F109,2)</f>
        <v>0</v>
      </c>
    </row>
    <row r="110" spans="1:8" s="32" customFormat="1" ht="33" customHeight="1" x14ac:dyDescent="0.2">
      <c r="A110" s="6" t="s">
        <v>302</v>
      </c>
      <c r="B110" s="7" t="s">
        <v>203</v>
      </c>
      <c r="C110" s="8" t="s">
        <v>303</v>
      </c>
      <c r="D110" s="9" t="s">
        <v>304</v>
      </c>
      <c r="E110" s="10" t="s">
        <v>153</v>
      </c>
      <c r="F110" s="20">
        <v>35</v>
      </c>
      <c r="G110" s="12"/>
      <c r="H110" s="13">
        <f t="shared" si="19"/>
        <v>0</v>
      </c>
    </row>
    <row r="111" spans="1:8" s="14" customFormat="1" ht="33" customHeight="1" x14ac:dyDescent="0.2">
      <c r="A111" s="6" t="s">
        <v>212</v>
      </c>
      <c r="B111" s="16" t="s">
        <v>282</v>
      </c>
      <c r="C111" s="8" t="s">
        <v>214</v>
      </c>
      <c r="D111" s="9" t="s">
        <v>215</v>
      </c>
      <c r="E111" s="10" t="s">
        <v>67</v>
      </c>
      <c r="F111" s="20">
        <v>20</v>
      </c>
      <c r="G111" s="12"/>
      <c r="H111" s="13">
        <f t="shared" si="19"/>
        <v>0</v>
      </c>
    </row>
    <row r="112" spans="1:8" s="14" customFormat="1" ht="30" customHeight="1" x14ac:dyDescent="0.2">
      <c r="A112" s="6" t="s">
        <v>305</v>
      </c>
      <c r="B112" s="16" t="s">
        <v>219</v>
      </c>
      <c r="C112" s="8" t="s">
        <v>307</v>
      </c>
      <c r="D112" s="9" t="s">
        <v>622</v>
      </c>
      <c r="E112" s="10"/>
      <c r="F112" s="73"/>
      <c r="G112" s="13"/>
      <c r="H112" s="13"/>
    </row>
    <row r="113" spans="1:8" s="14" customFormat="1" ht="30" customHeight="1" x14ac:dyDescent="0.2">
      <c r="A113" s="6" t="s">
        <v>308</v>
      </c>
      <c r="B113" s="7" t="s">
        <v>72</v>
      </c>
      <c r="C113" s="8" t="s">
        <v>188</v>
      </c>
      <c r="D113" s="9"/>
      <c r="E113" s="10"/>
      <c r="F113" s="73"/>
      <c r="G113" s="13"/>
      <c r="H113" s="13"/>
    </row>
    <row r="114" spans="1:8" s="14" customFormat="1" ht="30" customHeight="1" x14ac:dyDescent="0.2">
      <c r="A114" s="6" t="s">
        <v>309</v>
      </c>
      <c r="B114" s="76" t="s">
        <v>171</v>
      </c>
      <c r="C114" s="8" t="s">
        <v>191</v>
      </c>
      <c r="D114" s="9"/>
      <c r="E114" s="10" t="s">
        <v>74</v>
      </c>
      <c r="F114" s="20">
        <v>345</v>
      </c>
      <c r="G114" s="12"/>
      <c r="H114" s="13">
        <f>ROUND(G114*F114,2)</f>
        <v>0</v>
      </c>
    </row>
    <row r="115" spans="1:8" s="14" customFormat="1" ht="30" customHeight="1" x14ac:dyDescent="0.2">
      <c r="A115" s="6" t="s">
        <v>310</v>
      </c>
      <c r="B115" s="7" t="s">
        <v>75</v>
      </c>
      <c r="C115" s="8" t="s">
        <v>195</v>
      </c>
      <c r="D115" s="9"/>
      <c r="E115" s="10"/>
      <c r="F115" s="73"/>
      <c r="G115" s="13"/>
      <c r="H115" s="13"/>
    </row>
    <row r="116" spans="1:8" s="14" customFormat="1" ht="30" customHeight="1" x14ac:dyDescent="0.2">
      <c r="A116" s="6" t="s">
        <v>311</v>
      </c>
      <c r="B116" s="76" t="s">
        <v>171</v>
      </c>
      <c r="C116" s="8" t="s">
        <v>191</v>
      </c>
      <c r="D116" s="9"/>
      <c r="E116" s="10" t="s">
        <v>74</v>
      </c>
      <c r="F116" s="20">
        <v>65</v>
      </c>
      <c r="G116" s="12"/>
      <c r="H116" s="13">
        <f t="shared" ref="H116" si="20">ROUND(G116*F116,2)</f>
        <v>0</v>
      </c>
    </row>
    <row r="117" spans="1:8" s="14" customFormat="1" ht="30" customHeight="1" x14ac:dyDescent="0.2">
      <c r="A117" s="6" t="s">
        <v>312</v>
      </c>
      <c r="B117" s="16" t="s">
        <v>355</v>
      </c>
      <c r="C117" s="8" t="s">
        <v>314</v>
      </c>
      <c r="D117" s="9" t="s">
        <v>315</v>
      </c>
      <c r="E117" s="10"/>
      <c r="F117" s="73"/>
      <c r="G117" s="18"/>
      <c r="H117" s="13"/>
    </row>
    <row r="118" spans="1:8" s="14" customFormat="1" ht="30" customHeight="1" x14ac:dyDescent="0.2">
      <c r="A118" s="6" t="s">
        <v>316</v>
      </c>
      <c r="B118" s="7" t="s">
        <v>72</v>
      </c>
      <c r="C118" s="8" t="s">
        <v>317</v>
      </c>
      <c r="D118" s="9" t="s">
        <v>2</v>
      </c>
      <c r="E118" s="10" t="s">
        <v>67</v>
      </c>
      <c r="F118" s="20">
        <v>180</v>
      </c>
      <c r="G118" s="12"/>
      <c r="H118" s="13">
        <f t="shared" ref="H118:H121" si="21">ROUND(G118*F118,2)</f>
        <v>0</v>
      </c>
    </row>
    <row r="119" spans="1:8" s="14" customFormat="1" ht="30" customHeight="1" x14ac:dyDescent="0.2">
      <c r="A119" s="6" t="s">
        <v>318</v>
      </c>
      <c r="B119" s="16" t="s">
        <v>293</v>
      </c>
      <c r="C119" s="8" t="s">
        <v>320</v>
      </c>
      <c r="D119" s="9" t="s">
        <v>321</v>
      </c>
      <c r="E119" s="10"/>
      <c r="F119" s="17"/>
      <c r="G119" s="18"/>
      <c r="H119" s="13">
        <f t="shared" si="21"/>
        <v>0</v>
      </c>
    </row>
    <row r="120" spans="1:8" s="14" customFormat="1" ht="30" customHeight="1" x14ac:dyDescent="0.2">
      <c r="A120" s="6" t="s">
        <v>322</v>
      </c>
      <c r="B120" s="7" t="s">
        <v>72</v>
      </c>
      <c r="C120" s="8" t="s">
        <v>323</v>
      </c>
      <c r="D120" s="9"/>
      <c r="E120" s="10" t="s">
        <v>67</v>
      </c>
      <c r="F120" s="11">
        <v>1575</v>
      </c>
      <c r="G120" s="12"/>
      <c r="H120" s="13">
        <f t="shared" si="21"/>
        <v>0</v>
      </c>
    </row>
    <row r="121" spans="1:8" s="14" customFormat="1" ht="30" customHeight="1" x14ac:dyDescent="0.2">
      <c r="A121" s="6" t="s">
        <v>324</v>
      </c>
      <c r="B121" s="77" t="s">
        <v>656</v>
      </c>
      <c r="C121" s="78" t="s">
        <v>326</v>
      </c>
      <c r="D121" s="79" t="s">
        <v>327</v>
      </c>
      <c r="E121" s="80" t="s">
        <v>115</v>
      </c>
      <c r="F121" s="145">
        <v>6</v>
      </c>
      <c r="G121" s="82"/>
      <c r="H121" s="83">
        <f t="shared" si="21"/>
        <v>0</v>
      </c>
    </row>
    <row r="122" spans="1:8" ht="33" customHeight="1" x14ac:dyDescent="0.2">
      <c r="A122" s="61"/>
      <c r="B122" s="84" t="s">
        <v>2</v>
      </c>
      <c r="C122" s="130" t="s">
        <v>21</v>
      </c>
      <c r="D122" s="86"/>
      <c r="E122" s="87"/>
      <c r="F122" s="88"/>
      <c r="G122" s="89"/>
      <c r="H122" s="89"/>
    </row>
    <row r="123" spans="1:8" s="14" customFormat="1" ht="30" customHeight="1" x14ac:dyDescent="0.2">
      <c r="A123" s="15" t="s">
        <v>328</v>
      </c>
      <c r="B123" s="247" t="s">
        <v>213</v>
      </c>
      <c r="C123" s="248" t="s">
        <v>330</v>
      </c>
      <c r="D123" s="249" t="s">
        <v>181</v>
      </c>
      <c r="E123" s="250" t="s">
        <v>153</v>
      </c>
      <c r="F123" s="251">
        <v>220</v>
      </c>
      <c r="G123" s="252"/>
      <c r="H123" s="253">
        <f>ROUND(G123*F123,2)</f>
        <v>0</v>
      </c>
    </row>
    <row r="124" spans="1:8" ht="33" customHeight="1" x14ac:dyDescent="0.2">
      <c r="A124" s="61"/>
      <c r="B124" s="91" t="s">
        <v>2</v>
      </c>
      <c r="C124" s="74" t="s">
        <v>22</v>
      </c>
      <c r="D124" s="69"/>
      <c r="E124" s="92"/>
      <c r="F124" s="70"/>
      <c r="G124" s="71"/>
      <c r="H124" s="71"/>
    </row>
    <row r="125" spans="1:8" s="14" customFormat="1" ht="30" customHeight="1" x14ac:dyDescent="0.2">
      <c r="A125" s="15" t="s">
        <v>331</v>
      </c>
      <c r="B125" s="254" t="s">
        <v>306</v>
      </c>
      <c r="C125" s="255" t="s">
        <v>333</v>
      </c>
      <c r="D125" s="256" t="s">
        <v>136</v>
      </c>
      <c r="E125" s="257"/>
      <c r="F125" s="258"/>
      <c r="G125" s="259"/>
      <c r="H125" s="260"/>
    </row>
    <row r="126" spans="1:8" s="14" customFormat="1" ht="30" customHeight="1" x14ac:dyDescent="0.2">
      <c r="A126" s="15" t="s">
        <v>334</v>
      </c>
      <c r="B126" s="7" t="s">
        <v>72</v>
      </c>
      <c r="C126" s="8" t="s">
        <v>335</v>
      </c>
      <c r="D126" s="9"/>
      <c r="E126" s="10" t="s">
        <v>115</v>
      </c>
      <c r="F126" s="17">
        <v>8</v>
      </c>
      <c r="G126" s="12"/>
      <c r="H126" s="13">
        <f>ROUND(G126*F126,2)</f>
        <v>0</v>
      </c>
    </row>
    <row r="127" spans="1:8" s="14" customFormat="1" ht="30" customHeight="1" x14ac:dyDescent="0.2">
      <c r="A127" s="15" t="s">
        <v>336</v>
      </c>
      <c r="B127" s="16" t="s">
        <v>657</v>
      </c>
      <c r="C127" s="8" t="s">
        <v>338</v>
      </c>
      <c r="D127" s="9" t="s">
        <v>136</v>
      </c>
      <c r="E127" s="10" t="s">
        <v>153</v>
      </c>
      <c r="F127" s="11">
        <v>15</v>
      </c>
      <c r="G127" s="12"/>
      <c r="H127" s="13">
        <f>ROUND(G127*F127,2)</f>
        <v>0</v>
      </c>
    </row>
    <row r="128" spans="1:8" s="31" customFormat="1" ht="30" customHeight="1" x14ac:dyDescent="0.2">
      <c r="A128" s="15" t="s">
        <v>159</v>
      </c>
      <c r="B128" s="16" t="s">
        <v>658</v>
      </c>
      <c r="C128" s="93" t="s">
        <v>161</v>
      </c>
      <c r="D128" s="94" t="s">
        <v>114</v>
      </c>
      <c r="E128" s="10"/>
      <c r="F128" s="17"/>
      <c r="G128" s="18"/>
      <c r="H128" s="19"/>
    </row>
    <row r="129" spans="1:8" s="14" customFormat="1" ht="33" customHeight="1" x14ac:dyDescent="0.2">
      <c r="A129" s="15" t="s">
        <v>162</v>
      </c>
      <c r="B129" s="7" t="s">
        <v>72</v>
      </c>
      <c r="C129" s="95" t="s">
        <v>163</v>
      </c>
      <c r="D129" s="9"/>
      <c r="E129" s="10" t="s">
        <v>115</v>
      </c>
      <c r="F129" s="17">
        <v>1</v>
      </c>
      <c r="G129" s="12"/>
      <c r="H129" s="13">
        <f t="shared" ref="H129:H130" si="22">ROUND(G129*F129,2)</f>
        <v>0</v>
      </c>
    </row>
    <row r="130" spans="1:8" s="14" customFormat="1" ht="33" customHeight="1" x14ac:dyDescent="0.2">
      <c r="A130" s="15" t="s">
        <v>164</v>
      </c>
      <c r="B130" s="7" t="s">
        <v>75</v>
      </c>
      <c r="C130" s="95" t="s">
        <v>165</v>
      </c>
      <c r="D130" s="9"/>
      <c r="E130" s="10" t="s">
        <v>115</v>
      </c>
      <c r="F130" s="17">
        <v>1</v>
      </c>
      <c r="G130" s="12"/>
      <c r="H130" s="13">
        <f t="shared" si="22"/>
        <v>0</v>
      </c>
    </row>
    <row r="131" spans="1:8" s="31" customFormat="1" ht="30" customHeight="1" x14ac:dyDescent="0.2">
      <c r="A131" s="15" t="s">
        <v>156</v>
      </c>
      <c r="B131" s="16" t="s">
        <v>313</v>
      </c>
      <c r="C131" s="110" t="s">
        <v>158</v>
      </c>
      <c r="D131" s="9" t="s">
        <v>136</v>
      </c>
      <c r="E131" s="10"/>
      <c r="F131" s="17"/>
      <c r="G131" s="18"/>
      <c r="H131" s="19"/>
    </row>
    <row r="132" spans="1:8" s="31" customFormat="1" ht="30" customHeight="1" x14ac:dyDescent="0.2">
      <c r="A132" s="15" t="s">
        <v>154</v>
      </c>
      <c r="B132" s="7" t="s">
        <v>72</v>
      </c>
      <c r="C132" s="110" t="s">
        <v>155</v>
      </c>
      <c r="D132" s="9"/>
      <c r="E132" s="10" t="s">
        <v>115</v>
      </c>
      <c r="F132" s="17">
        <v>8</v>
      </c>
      <c r="G132" s="12"/>
      <c r="H132" s="13">
        <f>ROUND(G132*F132,2)</f>
        <v>0</v>
      </c>
    </row>
    <row r="133" spans="1:8" ht="33" customHeight="1" x14ac:dyDescent="0.2">
      <c r="A133" s="61"/>
      <c r="B133" s="111" t="s">
        <v>2</v>
      </c>
      <c r="C133" s="74" t="s">
        <v>23</v>
      </c>
      <c r="D133" s="69"/>
      <c r="E133" s="92"/>
      <c r="F133" s="70"/>
      <c r="G133" s="71"/>
      <c r="H133" s="71"/>
    </row>
    <row r="134" spans="1:8" s="14" customFormat="1" ht="33" customHeight="1" x14ac:dyDescent="0.2">
      <c r="A134" s="15" t="s">
        <v>130</v>
      </c>
      <c r="B134" s="16" t="s">
        <v>659</v>
      </c>
      <c r="C134" s="95" t="s">
        <v>132</v>
      </c>
      <c r="D134" s="94" t="s">
        <v>114</v>
      </c>
      <c r="E134" s="10" t="s">
        <v>115</v>
      </c>
      <c r="F134" s="17">
        <v>8</v>
      </c>
      <c r="G134" s="12"/>
      <c r="H134" s="13">
        <f>ROUND(G134*F134,2)</f>
        <v>0</v>
      </c>
    </row>
    <row r="135" spans="1:8" s="14" customFormat="1" ht="30" customHeight="1" x14ac:dyDescent="0.2">
      <c r="A135" s="15" t="s">
        <v>133</v>
      </c>
      <c r="B135" s="16" t="s">
        <v>319</v>
      </c>
      <c r="C135" s="8" t="s">
        <v>135</v>
      </c>
      <c r="D135" s="9" t="s">
        <v>136</v>
      </c>
      <c r="E135" s="10"/>
      <c r="F135" s="17"/>
      <c r="G135" s="13"/>
      <c r="H135" s="19"/>
    </row>
    <row r="136" spans="1:8" s="14" customFormat="1" ht="30" customHeight="1" x14ac:dyDescent="0.2">
      <c r="A136" s="15" t="s">
        <v>137</v>
      </c>
      <c r="B136" s="7" t="s">
        <v>72</v>
      </c>
      <c r="C136" s="8" t="s">
        <v>138</v>
      </c>
      <c r="D136" s="9"/>
      <c r="E136" s="10" t="s">
        <v>139</v>
      </c>
      <c r="F136" s="11">
        <v>0.5</v>
      </c>
      <c r="G136" s="12"/>
      <c r="H136" s="13">
        <f>ROUND(G136*F136,2)</f>
        <v>0</v>
      </c>
    </row>
    <row r="137" spans="1:8" s="14" customFormat="1" ht="30" customHeight="1" x14ac:dyDescent="0.2">
      <c r="A137" s="15" t="s">
        <v>127</v>
      </c>
      <c r="B137" s="16" t="s">
        <v>660</v>
      </c>
      <c r="C137" s="95" t="s">
        <v>129</v>
      </c>
      <c r="D137" s="94" t="s">
        <v>114</v>
      </c>
      <c r="E137" s="10"/>
      <c r="F137" s="17"/>
      <c r="G137" s="18"/>
      <c r="H137" s="19"/>
    </row>
    <row r="138" spans="1:8" s="14" customFormat="1" ht="30" customHeight="1" x14ac:dyDescent="0.2">
      <c r="A138" s="15" t="s">
        <v>339</v>
      </c>
      <c r="B138" s="7" t="s">
        <v>72</v>
      </c>
      <c r="C138" s="8" t="s">
        <v>340</v>
      </c>
      <c r="D138" s="9"/>
      <c r="E138" s="10" t="s">
        <v>115</v>
      </c>
      <c r="F138" s="17">
        <v>2</v>
      </c>
      <c r="G138" s="12"/>
      <c r="H138" s="13">
        <f t="shared" ref="H138:H145" si="23">ROUND(G138*F138,2)</f>
        <v>0</v>
      </c>
    </row>
    <row r="139" spans="1:8" s="14" customFormat="1" ht="30" customHeight="1" x14ac:dyDescent="0.2">
      <c r="A139" s="15" t="s">
        <v>125</v>
      </c>
      <c r="B139" s="7" t="s">
        <v>75</v>
      </c>
      <c r="C139" s="8" t="s">
        <v>126</v>
      </c>
      <c r="D139" s="9"/>
      <c r="E139" s="10" t="s">
        <v>115</v>
      </c>
      <c r="F139" s="17">
        <v>2</v>
      </c>
      <c r="G139" s="12"/>
      <c r="H139" s="13">
        <f t="shared" si="23"/>
        <v>0</v>
      </c>
    </row>
    <row r="140" spans="1:8" s="14" customFormat="1" ht="30" customHeight="1" x14ac:dyDescent="0.2">
      <c r="A140" s="15" t="s">
        <v>343</v>
      </c>
      <c r="B140" s="7" t="s">
        <v>201</v>
      </c>
      <c r="C140" s="8" t="s">
        <v>344</v>
      </c>
      <c r="D140" s="9"/>
      <c r="E140" s="10" t="s">
        <v>115</v>
      </c>
      <c r="F140" s="17">
        <v>2</v>
      </c>
      <c r="G140" s="12"/>
      <c r="H140" s="13">
        <f t="shared" si="23"/>
        <v>0</v>
      </c>
    </row>
    <row r="141" spans="1:8" s="14" customFormat="1" ht="30" customHeight="1" x14ac:dyDescent="0.2">
      <c r="A141" s="15" t="s">
        <v>111</v>
      </c>
      <c r="B141" s="16" t="s">
        <v>661</v>
      </c>
      <c r="C141" s="8" t="s">
        <v>113</v>
      </c>
      <c r="D141" s="94" t="s">
        <v>114</v>
      </c>
      <c r="E141" s="10" t="s">
        <v>115</v>
      </c>
      <c r="F141" s="17">
        <v>5</v>
      </c>
      <c r="G141" s="12"/>
      <c r="H141" s="13">
        <f t="shared" si="23"/>
        <v>0</v>
      </c>
    </row>
    <row r="142" spans="1:8" s="14" customFormat="1" ht="30" customHeight="1" x14ac:dyDescent="0.2">
      <c r="A142" s="15" t="s">
        <v>116</v>
      </c>
      <c r="B142" s="16" t="s">
        <v>662</v>
      </c>
      <c r="C142" s="8" t="s">
        <v>118</v>
      </c>
      <c r="D142" s="94" t="s">
        <v>114</v>
      </c>
      <c r="E142" s="10" t="s">
        <v>115</v>
      </c>
      <c r="F142" s="17">
        <v>1</v>
      </c>
      <c r="G142" s="12"/>
      <c r="H142" s="13">
        <f t="shared" si="23"/>
        <v>0</v>
      </c>
    </row>
    <row r="143" spans="1:8" s="14" customFormat="1" ht="30" customHeight="1" x14ac:dyDescent="0.2">
      <c r="A143" s="15" t="s">
        <v>119</v>
      </c>
      <c r="B143" s="16" t="s">
        <v>325</v>
      </c>
      <c r="C143" s="8" t="s">
        <v>121</v>
      </c>
      <c r="D143" s="94" t="s">
        <v>114</v>
      </c>
      <c r="E143" s="10" t="s">
        <v>115</v>
      </c>
      <c r="F143" s="17">
        <v>1</v>
      </c>
      <c r="G143" s="12"/>
      <c r="H143" s="13">
        <f t="shared" si="23"/>
        <v>0</v>
      </c>
    </row>
    <row r="144" spans="1:8" s="14" customFormat="1" ht="30" customHeight="1" x14ac:dyDescent="0.2">
      <c r="A144" s="112" t="s">
        <v>122</v>
      </c>
      <c r="B144" s="113" t="s">
        <v>663</v>
      </c>
      <c r="C144" s="95" t="s">
        <v>124</v>
      </c>
      <c r="D144" s="94" t="s">
        <v>114</v>
      </c>
      <c r="E144" s="114" t="s">
        <v>115</v>
      </c>
      <c r="F144" s="115">
        <v>1</v>
      </c>
      <c r="G144" s="116"/>
      <c r="H144" s="117">
        <f t="shared" si="23"/>
        <v>0</v>
      </c>
    </row>
    <row r="145" spans="1:8" s="14" customFormat="1" ht="30" customHeight="1" x14ac:dyDescent="0.2">
      <c r="A145" s="15" t="s">
        <v>345</v>
      </c>
      <c r="B145" s="77" t="s">
        <v>664</v>
      </c>
      <c r="C145" s="148" t="s">
        <v>347</v>
      </c>
      <c r="D145" s="149" t="s">
        <v>114</v>
      </c>
      <c r="E145" s="80" t="s">
        <v>115</v>
      </c>
      <c r="F145" s="145">
        <v>1</v>
      </c>
      <c r="G145" s="82"/>
      <c r="H145" s="83">
        <f t="shared" si="23"/>
        <v>0</v>
      </c>
    </row>
    <row r="146" spans="1:8" ht="33" customHeight="1" x14ac:dyDescent="0.2">
      <c r="A146" s="61"/>
      <c r="B146" s="154" t="s">
        <v>2</v>
      </c>
      <c r="C146" s="130" t="s">
        <v>24</v>
      </c>
      <c r="D146" s="86"/>
      <c r="E146" s="155"/>
      <c r="F146" s="86"/>
      <c r="G146" s="89"/>
      <c r="H146" s="89"/>
    </row>
    <row r="147" spans="1:8" s="14" customFormat="1" ht="30" customHeight="1" x14ac:dyDescent="0.2">
      <c r="A147" s="6" t="s">
        <v>104</v>
      </c>
      <c r="B147" s="16" t="s">
        <v>665</v>
      </c>
      <c r="C147" s="8" t="s">
        <v>105</v>
      </c>
      <c r="D147" s="9" t="s">
        <v>106</v>
      </c>
      <c r="E147" s="10"/>
      <c r="F147" s="73"/>
      <c r="G147" s="18"/>
      <c r="H147" s="13"/>
    </row>
    <row r="148" spans="1:8" s="14" customFormat="1" ht="30" customHeight="1" x14ac:dyDescent="0.2">
      <c r="A148" s="6" t="s">
        <v>107</v>
      </c>
      <c r="B148" s="7" t="s">
        <v>72</v>
      </c>
      <c r="C148" s="8" t="s">
        <v>108</v>
      </c>
      <c r="D148" s="9"/>
      <c r="E148" s="10" t="s">
        <v>67</v>
      </c>
      <c r="F148" s="20">
        <v>150</v>
      </c>
      <c r="G148" s="12"/>
      <c r="H148" s="13">
        <f>ROUND(G148*F148,2)</f>
        <v>0</v>
      </c>
    </row>
    <row r="149" spans="1:8" s="14" customFormat="1" ht="30" customHeight="1" x14ac:dyDescent="0.2">
      <c r="A149" s="6" t="s">
        <v>109</v>
      </c>
      <c r="B149" s="261" t="s">
        <v>75</v>
      </c>
      <c r="C149" s="161" t="s">
        <v>110</v>
      </c>
      <c r="D149" s="162"/>
      <c r="E149" s="163" t="s">
        <v>67</v>
      </c>
      <c r="F149" s="262">
        <v>500</v>
      </c>
      <c r="G149" s="165"/>
      <c r="H149" s="166">
        <f>ROUND(G149*F149,2)</f>
        <v>0</v>
      </c>
    </row>
    <row r="150" spans="1:8" ht="30" customHeight="1" x14ac:dyDescent="0.2">
      <c r="A150" s="61"/>
      <c r="B150" s="111"/>
      <c r="C150" s="74" t="s">
        <v>25</v>
      </c>
      <c r="D150" s="69"/>
      <c r="E150" s="92"/>
      <c r="F150" s="70"/>
      <c r="G150" s="71"/>
      <c r="H150" s="71"/>
    </row>
    <row r="151" spans="1:8" s="14" customFormat="1" ht="30" customHeight="1" x14ac:dyDescent="0.2">
      <c r="A151" s="112"/>
      <c r="B151" s="113" t="s">
        <v>666</v>
      </c>
      <c r="C151" s="95" t="s">
        <v>348</v>
      </c>
      <c r="D151" s="94" t="s">
        <v>623</v>
      </c>
      <c r="E151" s="114" t="s">
        <v>115</v>
      </c>
      <c r="F151" s="115">
        <v>1</v>
      </c>
      <c r="G151" s="116"/>
      <c r="H151" s="117">
        <f t="shared" ref="H151" si="24">ROUND(G151*F151,2)</f>
        <v>0</v>
      </c>
    </row>
    <row r="152" spans="1:8" ht="33" customHeight="1" thickBot="1" x14ac:dyDescent="0.25">
      <c r="A152" s="118"/>
      <c r="B152" s="119" t="s">
        <v>13</v>
      </c>
      <c r="C152" s="264" t="str">
        <f>C70</f>
        <v>CARTER AVENUE - LILAC STREET TO PEMBINA HIGHWAY
(MAJOR REHABILITATION)</v>
      </c>
      <c r="D152" s="265"/>
      <c r="E152" s="265"/>
      <c r="F152" s="266"/>
      <c r="G152" s="118" t="s">
        <v>17</v>
      </c>
      <c r="H152" s="118">
        <f>SUM(H70:H151)</f>
        <v>0</v>
      </c>
    </row>
    <row r="153" spans="1:8" s="30" customFormat="1" ht="48" customHeight="1" thickTop="1" x14ac:dyDescent="0.2">
      <c r="A153" s="64"/>
      <c r="B153" s="65" t="s">
        <v>14</v>
      </c>
      <c r="C153" s="267" t="s">
        <v>349</v>
      </c>
      <c r="D153" s="268"/>
      <c r="E153" s="268"/>
      <c r="F153" s="269"/>
      <c r="G153" s="66"/>
      <c r="H153" s="66" t="s">
        <v>2</v>
      </c>
    </row>
    <row r="154" spans="1:8" ht="33" customHeight="1" x14ac:dyDescent="0.2">
      <c r="A154" s="61"/>
      <c r="B154" s="67"/>
      <c r="C154" s="68" t="s">
        <v>19</v>
      </c>
      <c r="D154" s="69"/>
      <c r="E154" s="70" t="s">
        <v>2</v>
      </c>
      <c r="F154" s="70" t="s">
        <v>2</v>
      </c>
      <c r="G154" s="71" t="s">
        <v>2</v>
      </c>
      <c r="H154" s="71"/>
    </row>
    <row r="155" spans="1:8" s="14" customFormat="1" ht="30" customHeight="1" x14ac:dyDescent="0.2">
      <c r="A155" s="15" t="s">
        <v>58</v>
      </c>
      <c r="B155" s="16" t="s">
        <v>404</v>
      </c>
      <c r="C155" s="8" t="s">
        <v>60</v>
      </c>
      <c r="D155" s="9" t="s">
        <v>61</v>
      </c>
      <c r="E155" s="10" t="s">
        <v>62</v>
      </c>
      <c r="F155" s="20">
        <v>1800</v>
      </c>
      <c r="G155" s="12"/>
      <c r="H155" s="13">
        <f t="shared" ref="H155:H156" si="25">ROUND(G155*F155,2)</f>
        <v>0</v>
      </c>
    </row>
    <row r="156" spans="1:8" s="14" customFormat="1" ht="30" customHeight="1" x14ac:dyDescent="0.2">
      <c r="A156" s="72" t="s">
        <v>63</v>
      </c>
      <c r="B156" s="16" t="s">
        <v>210</v>
      </c>
      <c r="C156" s="8" t="s">
        <v>65</v>
      </c>
      <c r="D156" s="9" t="s">
        <v>66</v>
      </c>
      <c r="E156" s="10" t="s">
        <v>67</v>
      </c>
      <c r="F156" s="20">
        <v>4075</v>
      </c>
      <c r="G156" s="12"/>
      <c r="H156" s="13">
        <f t="shared" si="25"/>
        <v>0</v>
      </c>
    </row>
    <row r="157" spans="1:8" s="14" customFormat="1" ht="30" customHeight="1" x14ac:dyDescent="0.2">
      <c r="A157" s="72" t="s">
        <v>68</v>
      </c>
      <c r="B157" s="16" t="s">
        <v>199</v>
      </c>
      <c r="C157" s="8" t="s">
        <v>70</v>
      </c>
      <c r="D157" s="9" t="s">
        <v>66</v>
      </c>
      <c r="E157" s="10"/>
      <c r="F157" s="73"/>
      <c r="G157" s="18"/>
      <c r="H157" s="13"/>
    </row>
    <row r="158" spans="1:8" s="14" customFormat="1" ht="30" customHeight="1" x14ac:dyDescent="0.2">
      <c r="A158" s="72" t="s">
        <v>525</v>
      </c>
      <c r="B158" s="7" t="s">
        <v>72</v>
      </c>
      <c r="C158" s="8" t="s">
        <v>526</v>
      </c>
      <c r="D158" s="9" t="s">
        <v>2</v>
      </c>
      <c r="E158" s="10" t="s">
        <v>74</v>
      </c>
      <c r="F158" s="20">
        <v>3200</v>
      </c>
      <c r="G158" s="12"/>
      <c r="H158" s="13">
        <f t="shared" ref="H158" si="26">ROUND(G158*F158,2)</f>
        <v>0</v>
      </c>
    </row>
    <row r="159" spans="1:8" s="14" customFormat="1" ht="33" customHeight="1" x14ac:dyDescent="0.2">
      <c r="A159" s="72" t="s">
        <v>76</v>
      </c>
      <c r="B159" s="16" t="s">
        <v>667</v>
      </c>
      <c r="C159" s="8" t="s">
        <v>78</v>
      </c>
      <c r="D159" s="9" t="s">
        <v>61</v>
      </c>
      <c r="E159" s="10"/>
      <c r="F159" s="73"/>
      <c r="G159" s="18"/>
      <c r="H159" s="13"/>
    </row>
    <row r="160" spans="1:8" s="14" customFormat="1" ht="33" customHeight="1" x14ac:dyDescent="0.2">
      <c r="A160" s="72" t="s">
        <v>79</v>
      </c>
      <c r="B160" s="7" t="s">
        <v>72</v>
      </c>
      <c r="C160" s="8" t="s">
        <v>80</v>
      </c>
      <c r="D160" s="9" t="s">
        <v>2</v>
      </c>
      <c r="E160" s="10" t="s">
        <v>62</v>
      </c>
      <c r="F160" s="20">
        <v>580</v>
      </c>
      <c r="G160" s="12"/>
      <c r="H160" s="13">
        <f t="shared" ref="H160:H163" si="27">ROUND(G160*F160,2)</f>
        <v>0</v>
      </c>
    </row>
    <row r="161" spans="1:8" s="14" customFormat="1" ht="30" customHeight="1" x14ac:dyDescent="0.2">
      <c r="A161" s="15" t="s">
        <v>81</v>
      </c>
      <c r="B161" s="16" t="s">
        <v>412</v>
      </c>
      <c r="C161" s="8" t="s">
        <v>83</v>
      </c>
      <c r="D161" s="9" t="s">
        <v>61</v>
      </c>
      <c r="E161" s="10" t="s">
        <v>67</v>
      </c>
      <c r="F161" s="20">
        <v>2680</v>
      </c>
      <c r="G161" s="12"/>
      <c r="H161" s="13">
        <f t="shared" si="27"/>
        <v>0</v>
      </c>
    </row>
    <row r="162" spans="1:8" s="14" customFormat="1" ht="30" customHeight="1" x14ac:dyDescent="0.2">
      <c r="A162" s="72" t="s">
        <v>84</v>
      </c>
      <c r="B162" s="16" t="s">
        <v>668</v>
      </c>
      <c r="C162" s="8" t="s">
        <v>86</v>
      </c>
      <c r="D162" s="9" t="s">
        <v>87</v>
      </c>
      <c r="E162" s="10"/>
      <c r="F162" s="73"/>
      <c r="G162" s="13"/>
      <c r="H162" s="13">
        <f t="shared" si="27"/>
        <v>0</v>
      </c>
    </row>
    <row r="163" spans="1:8" s="14" customFormat="1" ht="30" customHeight="1" x14ac:dyDescent="0.2">
      <c r="A163" s="72" t="s">
        <v>88</v>
      </c>
      <c r="B163" s="7" t="s">
        <v>72</v>
      </c>
      <c r="C163" s="8" t="s">
        <v>89</v>
      </c>
      <c r="D163" s="9" t="s">
        <v>2</v>
      </c>
      <c r="E163" s="10" t="s">
        <v>67</v>
      </c>
      <c r="F163" s="20">
        <v>4075</v>
      </c>
      <c r="G163" s="12"/>
      <c r="H163" s="13">
        <f t="shared" si="27"/>
        <v>0</v>
      </c>
    </row>
    <row r="164" spans="1:8" s="14" customFormat="1" ht="30" customHeight="1" x14ac:dyDescent="0.2">
      <c r="A164" s="72" t="s">
        <v>90</v>
      </c>
      <c r="B164" s="16" t="s">
        <v>669</v>
      </c>
      <c r="C164" s="8" t="s">
        <v>92</v>
      </c>
      <c r="D164" s="9" t="s">
        <v>93</v>
      </c>
      <c r="E164" s="10"/>
      <c r="F164" s="73"/>
      <c r="G164" s="18"/>
      <c r="H164" s="13"/>
    </row>
    <row r="165" spans="1:8" s="14" customFormat="1" ht="30" customHeight="1" x14ac:dyDescent="0.2">
      <c r="A165" s="72" t="s">
        <v>94</v>
      </c>
      <c r="B165" s="7" t="s">
        <v>72</v>
      </c>
      <c r="C165" s="8" t="s">
        <v>95</v>
      </c>
      <c r="D165" s="9" t="s">
        <v>2</v>
      </c>
      <c r="E165" s="10" t="s">
        <v>67</v>
      </c>
      <c r="F165" s="20">
        <v>4075</v>
      </c>
      <c r="G165" s="12"/>
      <c r="H165" s="13">
        <f>ROUND(G165*F165,2)</f>
        <v>0</v>
      </c>
    </row>
    <row r="166" spans="1:8" ht="33" customHeight="1" x14ac:dyDescent="0.2">
      <c r="A166" s="61"/>
      <c r="B166" s="67" t="s">
        <v>2</v>
      </c>
      <c r="C166" s="74" t="s">
        <v>33</v>
      </c>
      <c r="D166" s="69"/>
      <c r="E166" s="75"/>
      <c r="F166" s="69"/>
      <c r="G166" s="71"/>
      <c r="H166" s="71"/>
    </row>
    <row r="167" spans="1:8" s="14" customFormat="1" ht="30" customHeight="1" x14ac:dyDescent="0.2">
      <c r="A167" s="6" t="s">
        <v>97</v>
      </c>
      <c r="B167" s="16" t="s">
        <v>670</v>
      </c>
      <c r="C167" s="8" t="s">
        <v>99</v>
      </c>
      <c r="D167" s="9" t="s">
        <v>61</v>
      </c>
      <c r="E167" s="10"/>
      <c r="F167" s="73"/>
      <c r="G167" s="18"/>
      <c r="H167" s="13"/>
    </row>
    <row r="168" spans="1:8" s="14" customFormat="1" ht="30" customHeight="1" x14ac:dyDescent="0.2">
      <c r="A168" s="6" t="s">
        <v>100</v>
      </c>
      <c r="B168" s="7" t="s">
        <v>72</v>
      </c>
      <c r="C168" s="8" t="s">
        <v>101</v>
      </c>
      <c r="D168" s="9" t="s">
        <v>2</v>
      </c>
      <c r="E168" s="10" t="s">
        <v>67</v>
      </c>
      <c r="F168" s="20">
        <v>1060</v>
      </c>
      <c r="G168" s="12"/>
      <c r="H168" s="13">
        <f>ROUND(G168*F168,2)</f>
        <v>0</v>
      </c>
    </row>
    <row r="169" spans="1:8" s="14" customFormat="1" ht="30" customHeight="1" x14ac:dyDescent="0.2">
      <c r="A169" s="6" t="s">
        <v>102</v>
      </c>
      <c r="B169" s="7" t="s">
        <v>75</v>
      </c>
      <c r="C169" s="8" t="s">
        <v>103</v>
      </c>
      <c r="D169" s="9" t="s">
        <v>2</v>
      </c>
      <c r="E169" s="10" t="s">
        <v>67</v>
      </c>
      <c r="F169" s="20">
        <v>2970</v>
      </c>
      <c r="G169" s="12"/>
      <c r="H169" s="13">
        <f>ROUND(G169*F169,2)</f>
        <v>0</v>
      </c>
    </row>
    <row r="170" spans="1:8" s="14" customFormat="1" ht="30" customHeight="1" x14ac:dyDescent="0.2">
      <c r="A170" s="6" t="s">
        <v>227</v>
      </c>
      <c r="B170" s="16" t="s">
        <v>671</v>
      </c>
      <c r="C170" s="8" t="s">
        <v>229</v>
      </c>
      <c r="D170" s="9" t="s">
        <v>230</v>
      </c>
      <c r="E170" s="10"/>
      <c r="F170" s="73"/>
      <c r="G170" s="18"/>
      <c r="H170" s="13"/>
    </row>
    <row r="171" spans="1:8" s="14" customFormat="1" ht="30" customHeight="1" x14ac:dyDescent="0.2">
      <c r="A171" s="6" t="s">
        <v>222</v>
      </c>
      <c r="B171" s="7" t="s">
        <v>72</v>
      </c>
      <c r="C171" s="8" t="s">
        <v>223</v>
      </c>
      <c r="D171" s="9" t="s">
        <v>224</v>
      </c>
      <c r="E171" s="10"/>
      <c r="F171" s="73"/>
      <c r="G171" s="18"/>
      <c r="H171" s="13"/>
    </row>
    <row r="172" spans="1:8" s="14" customFormat="1" ht="30" customHeight="1" x14ac:dyDescent="0.2">
      <c r="A172" s="6" t="s">
        <v>273</v>
      </c>
      <c r="B172" s="76" t="s">
        <v>171</v>
      </c>
      <c r="C172" s="8" t="s">
        <v>274</v>
      </c>
      <c r="D172" s="9"/>
      <c r="E172" s="10" t="s">
        <v>67</v>
      </c>
      <c r="F172" s="20">
        <v>20</v>
      </c>
      <c r="G172" s="12"/>
      <c r="H172" s="13">
        <f>ROUND(G172*F172,2)</f>
        <v>0</v>
      </c>
    </row>
    <row r="173" spans="1:8" s="14" customFormat="1" ht="30" customHeight="1" x14ac:dyDescent="0.2">
      <c r="A173" s="6" t="s">
        <v>350</v>
      </c>
      <c r="B173" s="76" t="s">
        <v>197</v>
      </c>
      <c r="C173" s="8" t="s">
        <v>351</v>
      </c>
      <c r="D173" s="9" t="s">
        <v>2</v>
      </c>
      <c r="E173" s="10" t="s">
        <v>67</v>
      </c>
      <c r="F173" s="20">
        <v>120</v>
      </c>
      <c r="G173" s="12"/>
      <c r="H173" s="13">
        <f>ROUND(G173*F173,2)</f>
        <v>0</v>
      </c>
    </row>
    <row r="174" spans="1:8" s="14" customFormat="1" ht="30" customHeight="1" x14ac:dyDescent="0.2">
      <c r="A174" s="6" t="s">
        <v>275</v>
      </c>
      <c r="B174" s="16" t="s">
        <v>185</v>
      </c>
      <c r="C174" s="8" t="s">
        <v>276</v>
      </c>
      <c r="D174" s="9" t="s">
        <v>277</v>
      </c>
      <c r="E174" s="10" t="s">
        <v>67</v>
      </c>
      <c r="F174" s="11">
        <v>5</v>
      </c>
      <c r="G174" s="12"/>
      <c r="H174" s="13">
        <f t="shared" ref="H174:H175" si="28">ROUND(G174*F174,2)</f>
        <v>0</v>
      </c>
    </row>
    <row r="175" spans="1:8" s="14" customFormat="1" ht="30" customHeight="1" x14ac:dyDescent="0.2">
      <c r="A175" s="6" t="s">
        <v>278</v>
      </c>
      <c r="B175" s="16" t="s">
        <v>672</v>
      </c>
      <c r="C175" s="8" t="s">
        <v>280</v>
      </c>
      <c r="D175" s="9" t="s">
        <v>277</v>
      </c>
      <c r="E175" s="10" t="s">
        <v>67</v>
      </c>
      <c r="F175" s="20">
        <v>2</v>
      </c>
      <c r="G175" s="12"/>
      <c r="H175" s="13">
        <f t="shared" si="28"/>
        <v>0</v>
      </c>
    </row>
    <row r="176" spans="1:8" s="14" customFormat="1" ht="30" customHeight="1" x14ac:dyDescent="0.2">
      <c r="A176" s="6" t="s">
        <v>218</v>
      </c>
      <c r="B176" s="16" t="s">
        <v>673</v>
      </c>
      <c r="C176" s="8" t="s">
        <v>220</v>
      </c>
      <c r="D176" s="9" t="s">
        <v>221</v>
      </c>
      <c r="E176" s="10"/>
      <c r="F176" s="73"/>
      <c r="G176" s="18"/>
      <c r="H176" s="13"/>
    </row>
    <row r="177" spans="1:8" s="14" customFormat="1" ht="30" customHeight="1" x14ac:dyDescent="0.2">
      <c r="A177" s="6" t="s">
        <v>352</v>
      </c>
      <c r="B177" s="7" t="s">
        <v>72</v>
      </c>
      <c r="C177" s="8" t="s">
        <v>353</v>
      </c>
      <c r="D177" s="9" t="s">
        <v>2</v>
      </c>
      <c r="E177" s="10" t="s">
        <v>153</v>
      </c>
      <c r="F177" s="20">
        <v>45</v>
      </c>
      <c r="G177" s="12"/>
      <c r="H177" s="13">
        <f t="shared" ref="H177:H178" si="29">ROUND(G177*F177,2)</f>
        <v>0</v>
      </c>
    </row>
    <row r="178" spans="1:8" s="14" customFormat="1" ht="30" customHeight="1" x14ac:dyDescent="0.2">
      <c r="A178" s="6" t="s">
        <v>216</v>
      </c>
      <c r="B178" s="96" t="s">
        <v>75</v>
      </c>
      <c r="C178" s="124" t="s">
        <v>217</v>
      </c>
      <c r="D178" s="98" t="s">
        <v>2</v>
      </c>
      <c r="E178" s="99" t="s">
        <v>153</v>
      </c>
      <c r="F178" s="133">
        <v>935</v>
      </c>
      <c r="G178" s="101"/>
      <c r="H178" s="102">
        <f t="shared" si="29"/>
        <v>0</v>
      </c>
    </row>
    <row r="179" spans="1:8" s="14" customFormat="1" ht="30" customHeight="1" x14ac:dyDescent="0.2">
      <c r="A179" s="6" t="s">
        <v>354</v>
      </c>
      <c r="B179" s="103" t="s">
        <v>674</v>
      </c>
      <c r="C179" s="126" t="s">
        <v>356</v>
      </c>
      <c r="D179" s="105" t="s">
        <v>221</v>
      </c>
      <c r="E179" s="106"/>
      <c r="F179" s="134"/>
      <c r="G179" s="108"/>
      <c r="H179" s="129"/>
    </row>
    <row r="180" spans="1:8" s="14" customFormat="1" ht="33" customHeight="1" x14ac:dyDescent="0.2">
      <c r="A180" s="6" t="s">
        <v>289</v>
      </c>
      <c r="B180" s="7" t="s">
        <v>72</v>
      </c>
      <c r="C180" s="8" t="s">
        <v>290</v>
      </c>
      <c r="D180" s="9" t="s">
        <v>291</v>
      </c>
      <c r="E180" s="10" t="s">
        <v>153</v>
      </c>
      <c r="F180" s="20">
        <v>45</v>
      </c>
      <c r="G180" s="12"/>
      <c r="H180" s="13">
        <f t="shared" ref="H180:H182" si="30">ROUND(G180*F180,2)</f>
        <v>0</v>
      </c>
    </row>
    <row r="181" spans="1:8" s="14" customFormat="1" ht="33" customHeight="1" x14ac:dyDescent="0.2">
      <c r="A181" s="6" t="s">
        <v>212</v>
      </c>
      <c r="B181" s="16" t="s">
        <v>675</v>
      </c>
      <c r="C181" s="8" t="s">
        <v>214</v>
      </c>
      <c r="D181" s="9" t="s">
        <v>215</v>
      </c>
      <c r="E181" s="10" t="s">
        <v>67</v>
      </c>
      <c r="F181" s="20">
        <v>30</v>
      </c>
      <c r="G181" s="12"/>
      <c r="H181" s="13">
        <f t="shared" si="30"/>
        <v>0</v>
      </c>
    </row>
    <row r="182" spans="1:8" s="14" customFormat="1" ht="30" customHeight="1" x14ac:dyDescent="0.2">
      <c r="A182" s="6" t="s">
        <v>324</v>
      </c>
      <c r="B182" s="16" t="s">
        <v>676</v>
      </c>
      <c r="C182" s="8" t="s">
        <v>326</v>
      </c>
      <c r="D182" s="9" t="s">
        <v>327</v>
      </c>
      <c r="E182" s="10" t="s">
        <v>115</v>
      </c>
      <c r="F182" s="17">
        <v>4</v>
      </c>
      <c r="G182" s="12"/>
      <c r="H182" s="13">
        <f t="shared" si="30"/>
        <v>0</v>
      </c>
    </row>
    <row r="183" spans="1:8" ht="33" customHeight="1" x14ac:dyDescent="0.2">
      <c r="A183" s="61"/>
      <c r="B183" s="91" t="s">
        <v>2</v>
      </c>
      <c r="C183" s="135" t="s">
        <v>20</v>
      </c>
      <c r="D183" s="69"/>
      <c r="E183" s="70"/>
      <c r="F183" s="70"/>
      <c r="G183" s="136"/>
      <c r="H183" s="71"/>
    </row>
    <row r="184" spans="1:8" s="14" customFormat="1" ht="30" customHeight="1" x14ac:dyDescent="0.2">
      <c r="A184" s="15" t="s">
        <v>209</v>
      </c>
      <c r="B184" s="16" t="s">
        <v>677</v>
      </c>
      <c r="C184" s="8" t="s">
        <v>211</v>
      </c>
      <c r="D184" s="9" t="s">
        <v>624</v>
      </c>
      <c r="E184" s="10"/>
      <c r="F184" s="17"/>
      <c r="G184" s="18"/>
      <c r="H184" s="19"/>
    </row>
    <row r="185" spans="1:8" s="14" customFormat="1" ht="48" customHeight="1" x14ac:dyDescent="0.2">
      <c r="A185" s="15" t="s">
        <v>357</v>
      </c>
      <c r="B185" s="7" t="s">
        <v>72</v>
      </c>
      <c r="C185" s="8" t="s">
        <v>358</v>
      </c>
      <c r="D185" s="9"/>
      <c r="E185" s="10" t="s">
        <v>67</v>
      </c>
      <c r="F185" s="11">
        <v>130</v>
      </c>
      <c r="G185" s="12"/>
      <c r="H185" s="13">
        <f t="shared" ref="H185:H186" si="31">ROUND(G185*F185,2)</f>
        <v>0</v>
      </c>
    </row>
    <row r="186" spans="1:8" s="14" customFormat="1" ht="48" customHeight="1" x14ac:dyDescent="0.2">
      <c r="A186" s="15" t="s">
        <v>207</v>
      </c>
      <c r="B186" s="7" t="s">
        <v>75</v>
      </c>
      <c r="C186" s="8" t="s">
        <v>208</v>
      </c>
      <c r="D186" s="9"/>
      <c r="E186" s="10" t="s">
        <v>67</v>
      </c>
      <c r="F186" s="11">
        <v>1080</v>
      </c>
      <c r="G186" s="12"/>
      <c r="H186" s="13">
        <f t="shared" si="31"/>
        <v>0</v>
      </c>
    </row>
    <row r="187" spans="1:8" s="14" customFormat="1" ht="33" customHeight="1" x14ac:dyDescent="0.2">
      <c r="A187" s="15" t="s">
        <v>198</v>
      </c>
      <c r="B187" s="16" t="s">
        <v>678</v>
      </c>
      <c r="C187" s="8" t="s">
        <v>200</v>
      </c>
      <c r="D187" s="9" t="s">
        <v>624</v>
      </c>
      <c r="E187" s="10"/>
      <c r="F187" s="17"/>
      <c r="G187" s="18"/>
      <c r="H187" s="19"/>
    </row>
    <row r="188" spans="1:8" s="14" customFormat="1" ht="65.099999999999994" customHeight="1" x14ac:dyDescent="0.2">
      <c r="A188" s="15"/>
      <c r="B188" s="7" t="s">
        <v>72</v>
      </c>
      <c r="C188" s="8" t="s">
        <v>204</v>
      </c>
      <c r="D188" s="9" t="s">
        <v>620</v>
      </c>
      <c r="E188" s="10" t="s">
        <v>153</v>
      </c>
      <c r="F188" s="20">
        <v>25</v>
      </c>
      <c r="G188" s="12"/>
      <c r="H188" s="13">
        <f t="shared" ref="H188:H191" si="32">ROUND(G188*F188,2)</f>
        <v>0</v>
      </c>
    </row>
    <row r="189" spans="1:8" s="14" customFormat="1" ht="78" customHeight="1" x14ac:dyDescent="0.2">
      <c r="A189" s="15"/>
      <c r="B189" s="7" t="s">
        <v>75</v>
      </c>
      <c r="C189" s="8" t="s">
        <v>205</v>
      </c>
      <c r="D189" s="9" t="s">
        <v>620</v>
      </c>
      <c r="E189" s="10" t="s">
        <v>153</v>
      </c>
      <c r="F189" s="20">
        <v>545</v>
      </c>
      <c r="G189" s="12"/>
      <c r="H189" s="13">
        <f t="shared" si="32"/>
        <v>0</v>
      </c>
    </row>
    <row r="190" spans="1:8" s="14" customFormat="1" ht="78" customHeight="1" x14ac:dyDescent="0.2">
      <c r="A190" s="15"/>
      <c r="B190" s="7" t="s">
        <v>201</v>
      </c>
      <c r="C190" s="8" t="s">
        <v>202</v>
      </c>
      <c r="D190" s="9" t="s">
        <v>621</v>
      </c>
      <c r="E190" s="10" t="s">
        <v>153</v>
      </c>
      <c r="F190" s="20">
        <v>35</v>
      </c>
      <c r="G190" s="12"/>
      <c r="H190" s="13">
        <f t="shared" si="32"/>
        <v>0</v>
      </c>
    </row>
    <row r="191" spans="1:8" s="14" customFormat="1" ht="65.099999999999994" customHeight="1" x14ac:dyDescent="0.2">
      <c r="A191" s="15"/>
      <c r="B191" s="7" t="s">
        <v>203</v>
      </c>
      <c r="C191" s="8" t="s">
        <v>206</v>
      </c>
      <c r="D191" s="9" t="s">
        <v>621</v>
      </c>
      <c r="E191" s="10" t="s">
        <v>153</v>
      </c>
      <c r="F191" s="20">
        <v>250</v>
      </c>
      <c r="G191" s="12"/>
      <c r="H191" s="13">
        <f t="shared" si="32"/>
        <v>0</v>
      </c>
    </row>
    <row r="192" spans="1:8" s="14" customFormat="1" ht="65.099999999999994" customHeight="1" x14ac:dyDescent="0.2">
      <c r="A192" s="15"/>
      <c r="B192" s="96" t="s">
        <v>366</v>
      </c>
      <c r="C192" s="124" t="s">
        <v>359</v>
      </c>
      <c r="D192" s="98" t="s">
        <v>621</v>
      </c>
      <c r="E192" s="99" t="s">
        <v>153</v>
      </c>
      <c r="F192" s="133">
        <v>15</v>
      </c>
      <c r="G192" s="101"/>
      <c r="H192" s="102">
        <f t="shared" ref="H192" si="33">ROUND(G192*F192,2)</f>
        <v>0</v>
      </c>
    </row>
    <row r="193" spans="1:8" s="14" customFormat="1" ht="33" customHeight="1" x14ac:dyDescent="0.2">
      <c r="A193" s="15" t="s">
        <v>184</v>
      </c>
      <c r="B193" s="103" t="s">
        <v>679</v>
      </c>
      <c r="C193" s="126" t="s">
        <v>186</v>
      </c>
      <c r="D193" s="105" t="s">
        <v>622</v>
      </c>
      <c r="E193" s="137"/>
      <c r="F193" s="134"/>
      <c r="G193" s="108"/>
      <c r="H193" s="109"/>
    </row>
    <row r="194" spans="1:8" s="14" customFormat="1" ht="30" customHeight="1" x14ac:dyDescent="0.2">
      <c r="A194" s="15" t="s">
        <v>187</v>
      </c>
      <c r="B194" s="7" t="s">
        <v>72</v>
      </c>
      <c r="C194" s="8" t="s">
        <v>188</v>
      </c>
      <c r="D194" s="9"/>
      <c r="E194" s="10"/>
      <c r="F194" s="73"/>
      <c r="G194" s="18"/>
      <c r="H194" s="19"/>
    </row>
    <row r="195" spans="1:8" s="14" customFormat="1" ht="30" customHeight="1" x14ac:dyDescent="0.2">
      <c r="A195" s="15" t="s">
        <v>189</v>
      </c>
      <c r="B195" s="76" t="s">
        <v>171</v>
      </c>
      <c r="C195" s="8" t="s">
        <v>191</v>
      </c>
      <c r="D195" s="9"/>
      <c r="E195" s="10" t="s">
        <v>74</v>
      </c>
      <c r="F195" s="20">
        <v>435</v>
      </c>
      <c r="G195" s="12"/>
      <c r="H195" s="13">
        <f t="shared" ref="H195:H196" si="34">ROUND(G195*F195,2)</f>
        <v>0</v>
      </c>
    </row>
    <row r="196" spans="1:8" s="14" customFormat="1" ht="30" customHeight="1" x14ac:dyDescent="0.2">
      <c r="A196" s="15" t="s">
        <v>192</v>
      </c>
      <c r="B196" s="76" t="s">
        <v>197</v>
      </c>
      <c r="C196" s="8" t="s">
        <v>193</v>
      </c>
      <c r="D196" s="9"/>
      <c r="E196" s="10" t="s">
        <v>74</v>
      </c>
      <c r="F196" s="20">
        <v>650</v>
      </c>
      <c r="G196" s="12"/>
      <c r="H196" s="13">
        <f t="shared" si="34"/>
        <v>0</v>
      </c>
    </row>
    <row r="197" spans="1:8" s="14" customFormat="1" ht="30" customHeight="1" x14ac:dyDescent="0.2">
      <c r="A197" s="15" t="s">
        <v>194</v>
      </c>
      <c r="B197" s="7" t="s">
        <v>75</v>
      </c>
      <c r="C197" s="8" t="s">
        <v>195</v>
      </c>
      <c r="D197" s="9"/>
      <c r="E197" s="10"/>
      <c r="F197" s="73"/>
      <c r="G197" s="18"/>
      <c r="H197" s="19"/>
    </row>
    <row r="198" spans="1:8" s="14" customFormat="1" ht="30" customHeight="1" x14ac:dyDescent="0.2">
      <c r="A198" s="15" t="s">
        <v>196</v>
      </c>
      <c r="B198" s="76" t="s">
        <v>171</v>
      </c>
      <c r="C198" s="8" t="s">
        <v>191</v>
      </c>
      <c r="D198" s="9"/>
      <c r="E198" s="10" t="s">
        <v>74</v>
      </c>
      <c r="F198" s="20">
        <v>15</v>
      </c>
      <c r="G198" s="12"/>
      <c r="H198" s="13">
        <f t="shared" ref="H198" si="35">ROUND(G198*F198,2)</f>
        <v>0</v>
      </c>
    </row>
    <row r="199" spans="1:8" ht="33" customHeight="1" x14ac:dyDescent="0.2">
      <c r="A199" s="61"/>
      <c r="B199" s="91" t="s">
        <v>2</v>
      </c>
      <c r="C199" s="74" t="s">
        <v>21</v>
      </c>
      <c r="D199" s="69"/>
      <c r="E199" s="92"/>
      <c r="F199" s="70"/>
      <c r="G199" s="71"/>
      <c r="H199" s="71"/>
    </row>
    <row r="200" spans="1:8" s="14" customFormat="1" ht="30" customHeight="1" x14ac:dyDescent="0.2">
      <c r="A200" s="15" t="s">
        <v>178</v>
      </c>
      <c r="B200" s="16" t="s">
        <v>680</v>
      </c>
      <c r="C200" s="8" t="s">
        <v>180</v>
      </c>
      <c r="D200" s="9" t="s">
        <v>181</v>
      </c>
      <c r="E200" s="10"/>
      <c r="F200" s="17"/>
      <c r="G200" s="18"/>
      <c r="H200" s="19"/>
    </row>
    <row r="201" spans="1:8" s="14" customFormat="1" ht="30" customHeight="1" x14ac:dyDescent="0.2">
      <c r="A201" s="15" t="s">
        <v>182</v>
      </c>
      <c r="B201" s="7" t="s">
        <v>72</v>
      </c>
      <c r="C201" s="8" t="s">
        <v>183</v>
      </c>
      <c r="D201" s="9" t="s">
        <v>2</v>
      </c>
      <c r="E201" s="10" t="s">
        <v>153</v>
      </c>
      <c r="F201" s="11">
        <v>470</v>
      </c>
      <c r="G201" s="12"/>
      <c r="H201" s="13">
        <f>ROUND(G201*F201,2)</f>
        <v>0</v>
      </c>
    </row>
    <row r="202" spans="1:8" ht="33" customHeight="1" x14ac:dyDescent="0.2">
      <c r="A202" s="61"/>
      <c r="B202" s="91" t="s">
        <v>2</v>
      </c>
      <c r="C202" s="74" t="s">
        <v>22</v>
      </c>
      <c r="D202" s="69"/>
      <c r="E202" s="92"/>
      <c r="F202" s="70"/>
      <c r="G202" s="71"/>
      <c r="H202" s="71"/>
    </row>
    <row r="203" spans="1:8" s="14" customFormat="1" ht="30" customHeight="1" x14ac:dyDescent="0.2">
      <c r="A203" s="15" t="s">
        <v>175</v>
      </c>
      <c r="B203" s="16" t="s">
        <v>681</v>
      </c>
      <c r="C203" s="8" t="s">
        <v>177</v>
      </c>
      <c r="D203" s="9" t="s">
        <v>136</v>
      </c>
      <c r="E203" s="10"/>
      <c r="F203" s="17"/>
      <c r="G203" s="18"/>
      <c r="H203" s="19"/>
    </row>
    <row r="204" spans="1:8" s="14" customFormat="1" ht="30" customHeight="1" x14ac:dyDescent="0.2">
      <c r="A204" s="15" t="s">
        <v>569</v>
      </c>
      <c r="B204" s="7" t="s">
        <v>72</v>
      </c>
      <c r="C204" s="8" t="s">
        <v>570</v>
      </c>
      <c r="D204" s="9"/>
      <c r="E204" s="10" t="s">
        <v>115</v>
      </c>
      <c r="F204" s="17">
        <v>1</v>
      </c>
      <c r="G204" s="12"/>
      <c r="H204" s="13">
        <f>ROUND(G204*F204,2)</f>
        <v>0</v>
      </c>
    </row>
    <row r="205" spans="1:8" s="14" customFormat="1" ht="30" customHeight="1" x14ac:dyDescent="0.2">
      <c r="A205" s="15" t="s">
        <v>173</v>
      </c>
      <c r="B205" s="7" t="s">
        <v>75</v>
      </c>
      <c r="C205" s="8" t="s">
        <v>174</v>
      </c>
      <c r="D205" s="9"/>
      <c r="E205" s="10" t="s">
        <v>115</v>
      </c>
      <c r="F205" s="17">
        <v>6</v>
      </c>
      <c r="G205" s="12"/>
      <c r="H205" s="13">
        <f>ROUND(G205*F205,2)</f>
        <v>0</v>
      </c>
    </row>
    <row r="206" spans="1:8" s="14" customFormat="1" ht="30" customHeight="1" x14ac:dyDescent="0.2">
      <c r="A206" s="15" t="s">
        <v>415</v>
      </c>
      <c r="B206" s="16" t="s">
        <v>682</v>
      </c>
      <c r="C206" s="8" t="s">
        <v>417</v>
      </c>
      <c r="D206" s="9" t="s">
        <v>136</v>
      </c>
      <c r="E206" s="10"/>
      <c r="F206" s="17"/>
      <c r="G206" s="18"/>
      <c r="H206" s="19"/>
    </row>
    <row r="207" spans="1:8" s="14" customFormat="1" ht="30" customHeight="1" x14ac:dyDescent="0.2">
      <c r="A207" s="15" t="s">
        <v>418</v>
      </c>
      <c r="B207" s="7" t="s">
        <v>72</v>
      </c>
      <c r="C207" s="8" t="s">
        <v>419</v>
      </c>
      <c r="D207" s="9"/>
      <c r="E207" s="10" t="s">
        <v>115</v>
      </c>
      <c r="F207" s="17">
        <v>1</v>
      </c>
      <c r="G207" s="12"/>
      <c r="H207" s="13">
        <f>ROUND(G207*F207,2)</f>
        <v>0</v>
      </c>
    </row>
    <row r="208" spans="1:8" s="14" customFormat="1" ht="30" customHeight="1" x14ac:dyDescent="0.2">
      <c r="A208" s="15" t="s">
        <v>166</v>
      </c>
      <c r="B208" s="16" t="s">
        <v>683</v>
      </c>
      <c r="C208" s="8" t="s">
        <v>167</v>
      </c>
      <c r="D208" s="9" t="s">
        <v>136</v>
      </c>
      <c r="E208" s="10"/>
      <c r="F208" s="17"/>
      <c r="G208" s="18"/>
      <c r="H208" s="19"/>
    </row>
    <row r="209" spans="1:8" s="14" customFormat="1" ht="30" customHeight="1" x14ac:dyDescent="0.2">
      <c r="A209" s="15" t="s">
        <v>168</v>
      </c>
      <c r="B209" s="7" t="s">
        <v>72</v>
      </c>
      <c r="C209" s="8" t="s">
        <v>169</v>
      </c>
      <c r="D209" s="9"/>
      <c r="E209" s="10"/>
      <c r="F209" s="17"/>
      <c r="G209" s="18"/>
      <c r="H209" s="19"/>
    </row>
    <row r="210" spans="1:8" s="14" customFormat="1" ht="33" customHeight="1" x14ac:dyDescent="0.2">
      <c r="A210" s="15" t="s">
        <v>170</v>
      </c>
      <c r="B210" s="76" t="s">
        <v>171</v>
      </c>
      <c r="C210" s="8" t="s">
        <v>172</v>
      </c>
      <c r="D210" s="9"/>
      <c r="E210" s="10" t="s">
        <v>153</v>
      </c>
      <c r="F210" s="11">
        <v>85</v>
      </c>
      <c r="G210" s="12"/>
      <c r="H210" s="13">
        <f>ROUND(G210*F210,2)</f>
        <v>0</v>
      </c>
    </row>
    <row r="211" spans="1:8" s="31" customFormat="1" ht="30" customHeight="1" x14ac:dyDescent="0.2">
      <c r="A211" s="15" t="s">
        <v>159</v>
      </c>
      <c r="B211" s="16" t="s">
        <v>684</v>
      </c>
      <c r="C211" s="93" t="s">
        <v>161</v>
      </c>
      <c r="D211" s="94" t="s">
        <v>114</v>
      </c>
      <c r="E211" s="10"/>
      <c r="F211" s="17"/>
      <c r="G211" s="18"/>
      <c r="H211" s="19"/>
    </row>
    <row r="212" spans="1:8" s="14" customFormat="1" ht="33" customHeight="1" x14ac:dyDescent="0.2">
      <c r="A212" s="15" t="s">
        <v>162</v>
      </c>
      <c r="B212" s="7" t="s">
        <v>72</v>
      </c>
      <c r="C212" s="95" t="s">
        <v>163</v>
      </c>
      <c r="D212" s="9"/>
      <c r="E212" s="10" t="s">
        <v>115</v>
      </c>
      <c r="F212" s="17">
        <v>1</v>
      </c>
      <c r="G212" s="12"/>
      <c r="H212" s="13">
        <f t="shared" ref="H212:H213" si="36">ROUND(G212*F212,2)</f>
        <v>0</v>
      </c>
    </row>
    <row r="213" spans="1:8" s="14" customFormat="1" ht="33" customHeight="1" x14ac:dyDescent="0.2">
      <c r="A213" s="15" t="s">
        <v>164</v>
      </c>
      <c r="B213" s="7" t="s">
        <v>75</v>
      </c>
      <c r="C213" s="95" t="s">
        <v>165</v>
      </c>
      <c r="D213" s="9"/>
      <c r="E213" s="10" t="s">
        <v>115</v>
      </c>
      <c r="F213" s="17">
        <v>1</v>
      </c>
      <c r="G213" s="12"/>
      <c r="H213" s="13">
        <f t="shared" si="36"/>
        <v>0</v>
      </c>
    </row>
    <row r="214" spans="1:8" s="31" customFormat="1" ht="30" customHeight="1" x14ac:dyDescent="0.2">
      <c r="A214" s="15" t="s">
        <v>463</v>
      </c>
      <c r="B214" s="16" t="s">
        <v>685</v>
      </c>
      <c r="C214" s="110" t="s">
        <v>465</v>
      </c>
      <c r="D214" s="9" t="s">
        <v>136</v>
      </c>
      <c r="E214" s="10"/>
      <c r="F214" s="17"/>
      <c r="G214" s="18"/>
      <c r="H214" s="19"/>
    </row>
    <row r="215" spans="1:8" s="31" customFormat="1" ht="30" customHeight="1" x14ac:dyDescent="0.2">
      <c r="A215" s="15" t="s">
        <v>567</v>
      </c>
      <c r="B215" s="7" t="s">
        <v>72</v>
      </c>
      <c r="C215" s="110" t="s">
        <v>568</v>
      </c>
      <c r="D215" s="9"/>
      <c r="E215" s="10" t="s">
        <v>115</v>
      </c>
      <c r="F215" s="17">
        <v>7</v>
      </c>
      <c r="G215" s="12"/>
      <c r="H215" s="13">
        <f>ROUND(G215*F215,2)</f>
        <v>0</v>
      </c>
    </row>
    <row r="216" spans="1:8" s="33" customFormat="1" ht="30" customHeight="1" x14ac:dyDescent="0.2">
      <c r="A216" s="15" t="s">
        <v>466</v>
      </c>
      <c r="B216" s="16" t="s">
        <v>686</v>
      </c>
      <c r="C216" s="110" t="s">
        <v>468</v>
      </c>
      <c r="D216" s="9" t="s">
        <v>136</v>
      </c>
      <c r="E216" s="10"/>
      <c r="F216" s="17"/>
      <c r="G216" s="13"/>
      <c r="H216" s="13"/>
    </row>
    <row r="217" spans="1:8" s="31" customFormat="1" ht="30" customHeight="1" x14ac:dyDescent="0.2">
      <c r="A217" s="15" t="s">
        <v>469</v>
      </c>
      <c r="B217" s="7" t="s">
        <v>72</v>
      </c>
      <c r="C217" s="110" t="s">
        <v>470</v>
      </c>
      <c r="D217" s="9"/>
      <c r="E217" s="10"/>
      <c r="F217" s="17"/>
      <c r="G217" s="18"/>
      <c r="H217" s="19"/>
    </row>
    <row r="218" spans="1:8" s="14" customFormat="1" ht="30" customHeight="1" x14ac:dyDescent="0.2">
      <c r="A218" s="112" t="s">
        <v>471</v>
      </c>
      <c r="B218" s="76" t="s">
        <v>171</v>
      </c>
      <c r="C218" s="8" t="s">
        <v>574</v>
      </c>
      <c r="D218" s="9"/>
      <c r="E218" s="10" t="s">
        <v>115</v>
      </c>
      <c r="F218" s="17">
        <v>1</v>
      </c>
      <c r="G218" s="12"/>
      <c r="H218" s="13">
        <f t="shared" ref="H218:H219" si="37">ROUND(G218*F218,2)</f>
        <v>0</v>
      </c>
    </row>
    <row r="219" spans="1:8" s="14" customFormat="1" ht="30" customHeight="1" x14ac:dyDescent="0.2">
      <c r="A219" s="15" t="s">
        <v>473</v>
      </c>
      <c r="B219" s="16" t="s">
        <v>687</v>
      </c>
      <c r="C219" s="8" t="s">
        <v>475</v>
      </c>
      <c r="D219" s="9" t="s">
        <v>136</v>
      </c>
      <c r="E219" s="10" t="s">
        <v>115</v>
      </c>
      <c r="F219" s="17">
        <v>6</v>
      </c>
      <c r="G219" s="12"/>
      <c r="H219" s="13">
        <f t="shared" si="37"/>
        <v>0</v>
      </c>
    </row>
    <row r="220" spans="1:8" s="14" customFormat="1" ht="30" customHeight="1" x14ac:dyDescent="0.2">
      <c r="A220" s="15" t="s">
        <v>146</v>
      </c>
      <c r="B220" s="123" t="s">
        <v>688</v>
      </c>
      <c r="C220" s="124" t="s">
        <v>148</v>
      </c>
      <c r="D220" s="98" t="s">
        <v>136</v>
      </c>
      <c r="E220" s="99" t="s">
        <v>115</v>
      </c>
      <c r="F220" s="100">
        <v>7</v>
      </c>
      <c r="G220" s="101"/>
      <c r="H220" s="102">
        <f t="shared" ref="H220:H221" si="38">ROUND(G220*F220,2)</f>
        <v>0</v>
      </c>
    </row>
    <row r="221" spans="1:8" s="14" customFormat="1" ht="30" customHeight="1" x14ac:dyDescent="0.2">
      <c r="A221" s="15" t="s">
        <v>149</v>
      </c>
      <c r="B221" s="138" t="s">
        <v>689</v>
      </c>
      <c r="C221" s="139" t="s">
        <v>151</v>
      </c>
      <c r="D221" s="140" t="s">
        <v>152</v>
      </c>
      <c r="E221" s="141" t="s">
        <v>153</v>
      </c>
      <c r="F221" s="142">
        <v>84</v>
      </c>
      <c r="G221" s="143"/>
      <c r="H221" s="144">
        <f t="shared" si="38"/>
        <v>0</v>
      </c>
    </row>
    <row r="222" spans="1:8" ht="33" customHeight="1" x14ac:dyDescent="0.2">
      <c r="A222" s="61"/>
      <c r="B222" s="111" t="s">
        <v>2</v>
      </c>
      <c r="C222" s="74" t="s">
        <v>23</v>
      </c>
      <c r="D222" s="69"/>
      <c r="E222" s="92"/>
      <c r="F222" s="70"/>
      <c r="G222" s="71"/>
      <c r="H222" s="71"/>
    </row>
    <row r="223" spans="1:8" s="14" customFormat="1" ht="33" customHeight="1" x14ac:dyDescent="0.2">
      <c r="A223" s="15" t="s">
        <v>130</v>
      </c>
      <c r="B223" s="16" t="s">
        <v>690</v>
      </c>
      <c r="C223" s="95" t="s">
        <v>132</v>
      </c>
      <c r="D223" s="94" t="s">
        <v>114</v>
      </c>
      <c r="E223" s="10" t="s">
        <v>115</v>
      </c>
      <c r="F223" s="17">
        <v>6</v>
      </c>
      <c r="G223" s="12"/>
      <c r="H223" s="13">
        <f>ROUND(G223*F223,2)</f>
        <v>0</v>
      </c>
    </row>
    <row r="224" spans="1:8" s="14" customFormat="1" ht="30" customHeight="1" x14ac:dyDescent="0.2">
      <c r="A224" s="15" t="s">
        <v>133</v>
      </c>
      <c r="B224" s="16" t="s">
        <v>691</v>
      </c>
      <c r="C224" s="8" t="s">
        <v>135</v>
      </c>
      <c r="D224" s="9" t="s">
        <v>136</v>
      </c>
      <c r="E224" s="10"/>
      <c r="F224" s="17"/>
      <c r="G224" s="13"/>
      <c r="H224" s="19"/>
    </row>
    <row r="225" spans="1:8" s="14" customFormat="1" ht="30" customHeight="1" x14ac:dyDescent="0.2">
      <c r="A225" s="15" t="s">
        <v>137</v>
      </c>
      <c r="B225" s="7" t="s">
        <v>72</v>
      </c>
      <c r="C225" s="8" t="s">
        <v>138</v>
      </c>
      <c r="D225" s="9"/>
      <c r="E225" s="10" t="s">
        <v>139</v>
      </c>
      <c r="F225" s="11">
        <v>1</v>
      </c>
      <c r="G225" s="12"/>
      <c r="H225" s="13">
        <f>ROUND(G225*F225,2)</f>
        <v>0</v>
      </c>
    </row>
    <row r="226" spans="1:8" s="14" customFormat="1" ht="30" customHeight="1" x14ac:dyDescent="0.2">
      <c r="A226" s="15" t="s">
        <v>127</v>
      </c>
      <c r="B226" s="16" t="s">
        <v>583</v>
      </c>
      <c r="C226" s="95" t="s">
        <v>129</v>
      </c>
      <c r="D226" s="94" t="s">
        <v>114</v>
      </c>
      <c r="E226" s="10"/>
      <c r="F226" s="17"/>
      <c r="G226" s="18"/>
      <c r="H226" s="19"/>
    </row>
    <row r="227" spans="1:8" s="14" customFormat="1" ht="30" customHeight="1" x14ac:dyDescent="0.2">
      <c r="A227" s="15" t="s">
        <v>125</v>
      </c>
      <c r="B227" s="7" t="s">
        <v>72</v>
      </c>
      <c r="C227" s="8" t="s">
        <v>126</v>
      </c>
      <c r="D227" s="9"/>
      <c r="E227" s="10" t="s">
        <v>115</v>
      </c>
      <c r="F227" s="17">
        <v>5</v>
      </c>
      <c r="G227" s="12"/>
      <c r="H227" s="13">
        <f t="shared" ref="H227:H231" si="39">ROUND(G227*F227,2)</f>
        <v>0</v>
      </c>
    </row>
    <row r="228" spans="1:8" s="14" customFormat="1" ht="30" customHeight="1" x14ac:dyDescent="0.2">
      <c r="A228" s="15" t="s">
        <v>111</v>
      </c>
      <c r="B228" s="16" t="s">
        <v>692</v>
      </c>
      <c r="C228" s="8" t="s">
        <v>113</v>
      </c>
      <c r="D228" s="94" t="s">
        <v>114</v>
      </c>
      <c r="E228" s="10" t="s">
        <v>115</v>
      </c>
      <c r="F228" s="17">
        <v>10</v>
      </c>
      <c r="G228" s="12"/>
      <c r="H228" s="13">
        <f t="shared" si="39"/>
        <v>0</v>
      </c>
    </row>
    <row r="229" spans="1:8" s="14" customFormat="1" ht="30" customHeight="1" x14ac:dyDescent="0.2">
      <c r="A229" s="15" t="s">
        <v>116</v>
      </c>
      <c r="B229" s="16" t="s">
        <v>693</v>
      </c>
      <c r="C229" s="8" t="s">
        <v>118</v>
      </c>
      <c r="D229" s="94" t="s">
        <v>114</v>
      </c>
      <c r="E229" s="10" t="s">
        <v>115</v>
      </c>
      <c r="F229" s="17">
        <v>1</v>
      </c>
      <c r="G229" s="12"/>
      <c r="H229" s="13">
        <f t="shared" si="39"/>
        <v>0</v>
      </c>
    </row>
    <row r="230" spans="1:8" s="14" customFormat="1" ht="30" customHeight="1" x14ac:dyDescent="0.2">
      <c r="A230" s="15" t="s">
        <v>119</v>
      </c>
      <c r="B230" s="16" t="s">
        <v>694</v>
      </c>
      <c r="C230" s="8" t="s">
        <v>121</v>
      </c>
      <c r="D230" s="94" t="s">
        <v>114</v>
      </c>
      <c r="E230" s="10" t="s">
        <v>115</v>
      </c>
      <c r="F230" s="17">
        <v>1</v>
      </c>
      <c r="G230" s="12"/>
      <c r="H230" s="13">
        <f t="shared" si="39"/>
        <v>0</v>
      </c>
    </row>
    <row r="231" spans="1:8" s="14" customFormat="1" ht="30" customHeight="1" x14ac:dyDescent="0.2">
      <c r="A231" s="112" t="s">
        <v>122</v>
      </c>
      <c r="B231" s="113" t="s">
        <v>695</v>
      </c>
      <c r="C231" s="95" t="s">
        <v>124</v>
      </c>
      <c r="D231" s="94" t="s">
        <v>114</v>
      </c>
      <c r="E231" s="114" t="s">
        <v>115</v>
      </c>
      <c r="F231" s="115">
        <v>1</v>
      </c>
      <c r="G231" s="116"/>
      <c r="H231" s="117">
        <f t="shared" si="39"/>
        <v>0</v>
      </c>
    </row>
    <row r="232" spans="1:8" ht="33" customHeight="1" x14ac:dyDescent="0.2">
      <c r="A232" s="61"/>
      <c r="B232" s="67" t="s">
        <v>2</v>
      </c>
      <c r="C232" s="74" t="s">
        <v>24</v>
      </c>
      <c r="D232" s="69"/>
      <c r="E232" s="75"/>
      <c r="F232" s="69"/>
      <c r="G232" s="71"/>
      <c r="H232" s="71"/>
    </row>
    <row r="233" spans="1:8" s="14" customFormat="1" ht="30" customHeight="1" x14ac:dyDescent="0.2">
      <c r="A233" s="6" t="s">
        <v>104</v>
      </c>
      <c r="B233" s="16" t="s">
        <v>696</v>
      </c>
      <c r="C233" s="8" t="s">
        <v>105</v>
      </c>
      <c r="D233" s="9" t="s">
        <v>106</v>
      </c>
      <c r="E233" s="10"/>
      <c r="F233" s="73"/>
      <c r="G233" s="18"/>
      <c r="H233" s="13"/>
    </row>
    <row r="234" spans="1:8" s="14" customFormat="1" ht="30" customHeight="1" x14ac:dyDescent="0.2">
      <c r="A234" s="6" t="s">
        <v>107</v>
      </c>
      <c r="B234" s="7" t="s">
        <v>72</v>
      </c>
      <c r="C234" s="8" t="s">
        <v>108</v>
      </c>
      <c r="D234" s="9"/>
      <c r="E234" s="10" t="s">
        <v>67</v>
      </c>
      <c r="F234" s="20">
        <v>680</v>
      </c>
      <c r="G234" s="12"/>
      <c r="H234" s="13">
        <f>ROUND(G234*F234,2)</f>
        <v>0</v>
      </c>
    </row>
    <row r="235" spans="1:8" s="14" customFormat="1" ht="30" customHeight="1" x14ac:dyDescent="0.2">
      <c r="A235" s="6" t="s">
        <v>109</v>
      </c>
      <c r="B235" s="7" t="s">
        <v>75</v>
      </c>
      <c r="C235" s="8" t="s">
        <v>110</v>
      </c>
      <c r="D235" s="9"/>
      <c r="E235" s="10" t="s">
        <v>67</v>
      </c>
      <c r="F235" s="20">
        <v>2000</v>
      </c>
      <c r="G235" s="12"/>
      <c r="H235" s="13">
        <f>ROUND(G235*F235,2)</f>
        <v>0</v>
      </c>
    </row>
    <row r="236" spans="1:8" ht="48" customHeight="1" thickBot="1" x14ac:dyDescent="0.25">
      <c r="A236" s="118"/>
      <c r="B236" s="119" t="s">
        <v>14</v>
      </c>
      <c r="C236" s="264" t="str">
        <f>C153</f>
        <v>CHANCELLOR ROAD - MARKHAM ROAD TO 475.0m EAST OF MARKHAM ROAD
(ASPHALT RECONSTRUCTION)</v>
      </c>
      <c r="D236" s="265"/>
      <c r="E236" s="265"/>
      <c r="F236" s="266"/>
      <c r="G236" s="118" t="s">
        <v>17</v>
      </c>
      <c r="H236" s="118">
        <f>SUM(H153:H235)</f>
        <v>0</v>
      </c>
    </row>
    <row r="237" spans="1:8" s="30" customFormat="1" ht="33" customHeight="1" thickTop="1" x14ac:dyDescent="0.2">
      <c r="A237" s="64"/>
      <c r="B237" s="65" t="s">
        <v>15</v>
      </c>
      <c r="C237" s="267" t="s">
        <v>360</v>
      </c>
      <c r="D237" s="268"/>
      <c r="E237" s="268"/>
      <c r="F237" s="269"/>
      <c r="G237" s="66"/>
      <c r="H237" s="66" t="s">
        <v>2</v>
      </c>
    </row>
    <row r="238" spans="1:8" ht="33" customHeight="1" x14ac:dyDescent="0.2">
      <c r="A238" s="61"/>
      <c r="B238" s="67"/>
      <c r="C238" s="68" t="s">
        <v>19</v>
      </c>
      <c r="D238" s="69"/>
      <c r="E238" s="70" t="s">
        <v>2</v>
      </c>
      <c r="F238" s="70" t="s">
        <v>2</v>
      </c>
      <c r="G238" s="71" t="s">
        <v>2</v>
      </c>
      <c r="H238" s="71"/>
    </row>
    <row r="239" spans="1:8" s="14" customFormat="1" ht="33" customHeight="1" x14ac:dyDescent="0.2">
      <c r="A239" s="72" t="s">
        <v>76</v>
      </c>
      <c r="B239" s="16" t="s">
        <v>697</v>
      </c>
      <c r="C239" s="8" t="s">
        <v>78</v>
      </c>
      <c r="D239" s="9" t="s">
        <v>61</v>
      </c>
      <c r="E239" s="10"/>
      <c r="F239" s="73"/>
      <c r="G239" s="18"/>
      <c r="H239" s="13"/>
    </row>
    <row r="240" spans="1:8" s="14" customFormat="1" ht="33" customHeight="1" x14ac:dyDescent="0.2">
      <c r="A240" s="72" t="s">
        <v>79</v>
      </c>
      <c r="B240" s="7" t="s">
        <v>72</v>
      </c>
      <c r="C240" s="8" t="s">
        <v>80</v>
      </c>
      <c r="D240" s="9" t="s">
        <v>2</v>
      </c>
      <c r="E240" s="10" t="s">
        <v>62</v>
      </c>
      <c r="F240" s="20">
        <v>5</v>
      </c>
      <c r="G240" s="12"/>
      <c r="H240" s="13">
        <f t="shared" ref="H240:H241" si="40">ROUND(G240*F240,2)</f>
        <v>0</v>
      </c>
    </row>
    <row r="241" spans="1:8" s="14" customFormat="1" ht="30" customHeight="1" x14ac:dyDescent="0.2">
      <c r="A241" s="15" t="s">
        <v>81</v>
      </c>
      <c r="B241" s="16" t="s">
        <v>179</v>
      </c>
      <c r="C241" s="8" t="s">
        <v>83</v>
      </c>
      <c r="D241" s="9" t="s">
        <v>61</v>
      </c>
      <c r="E241" s="10" t="s">
        <v>67</v>
      </c>
      <c r="F241" s="20">
        <v>555</v>
      </c>
      <c r="G241" s="12"/>
      <c r="H241" s="13">
        <f t="shared" si="40"/>
        <v>0</v>
      </c>
    </row>
    <row r="242" spans="1:8" ht="33" customHeight="1" x14ac:dyDescent="0.2">
      <c r="A242" s="61"/>
      <c r="B242" s="67" t="s">
        <v>2</v>
      </c>
      <c r="C242" s="74" t="s">
        <v>33</v>
      </c>
      <c r="D242" s="69"/>
      <c r="E242" s="75"/>
      <c r="F242" s="69"/>
      <c r="G242" s="71"/>
      <c r="H242" s="71"/>
    </row>
    <row r="243" spans="1:8" s="14" customFormat="1" ht="30" customHeight="1" x14ac:dyDescent="0.2">
      <c r="A243" s="6" t="s">
        <v>232</v>
      </c>
      <c r="B243" s="16" t="s">
        <v>698</v>
      </c>
      <c r="C243" s="8" t="s">
        <v>234</v>
      </c>
      <c r="D243" s="9" t="s">
        <v>235</v>
      </c>
      <c r="E243" s="10"/>
      <c r="F243" s="73"/>
      <c r="G243" s="18"/>
      <c r="H243" s="13"/>
    </row>
    <row r="244" spans="1:8" s="14" customFormat="1" ht="30" customHeight="1" x14ac:dyDescent="0.2">
      <c r="A244" s="6" t="s">
        <v>236</v>
      </c>
      <c r="B244" s="7" t="s">
        <v>72</v>
      </c>
      <c r="C244" s="8" t="s">
        <v>237</v>
      </c>
      <c r="D244" s="9" t="s">
        <v>2</v>
      </c>
      <c r="E244" s="10" t="s">
        <v>67</v>
      </c>
      <c r="F244" s="20">
        <v>10</v>
      </c>
      <c r="G244" s="12"/>
      <c r="H244" s="13">
        <f t="shared" ref="H244:H247" si="41">ROUND(G244*F244,2)</f>
        <v>0</v>
      </c>
    </row>
    <row r="245" spans="1:8" s="14" customFormat="1" ht="33" customHeight="1" x14ac:dyDescent="0.2">
      <c r="A245" s="6" t="s">
        <v>238</v>
      </c>
      <c r="B245" s="7" t="s">
        <v>75</v>
      </c>
      <c r="C245" s="8" t="s">
        <v>239</v>
      </c>
      <c r="D245" s="9" t="s">
        <v>2</v>
      </c>
      <c r="E245" s="10" t="s">
        <v>67</v>
      </c>
      <c r="F245" s="20">
        <v>75</v>
      </c>
      <c r="G245" s="12"/>
      <c r="H245" s="13">
        <f t="shared" si="41"/>
        <v>0</v>
      </c>
    </row>
    <row r="246" spans="1:8" s="14" customFormat="1" ht="33" customHeight="1" x14ac:dyDescent="0.2">
      <c r="A246" s="6" t="s">
        <v>361</v>
      </c>
      <c r="B246" s="7" t="s">
        <v>201</v>
      </c>
      <c r="C246" s="8" t="s">
        <v>362</v>
      </c>
      <c r="D246" s="9" t="s">
        <v>2</v>
      </c>
      <c r="E246" s="10" t="s">
        <v>67</v>
      </c>
      <c r="F246" s="20">
        <v>5</v>
      </c>
      <c r="G246" s="12"/>
      <c r="H246" s="13">
        <f t="shared" si="41"/>
        <v>0</v>
      </c>
    </row>
    <row r="247" spans="1:8" s="14" customFormat="1" ht="33" customHeight="1" x14ac:dyDescent="0.2">
      <c r="A247" s="6" t="s">
        <v>240</v>
      </c>
      <c r="B247" s="7" t="s">
        <v>203</v>
      </c>
      <c r="C247" s="8" t="s">
        <v>241</v>
      </c>
      <c r="D247" s="9" t="s">
        <v>2</v>
      </c>
      <c r="E247" s="10" t="s">
        <v>67</v>
      </c>
      <c r="F247" s="20">
        <v>20</v>
      </c>
      <c r="G247" s="12"/>
      <c r="H247" s="13">
        <f t="shared" si="41"/>
        <v>0</v>
      </c>
    </row>
    <row r="248" spans="1:8" s="14" customFormat="1" ht="30" customHeight="1" x14ac:dyDescent="0.2">
      <c r="A248" s="6" t="s">
        <v>242</v>
      </c>
      <c r="B248" s="16" t="s">
        <v>329</v>
      </c>
      <c r="C248" s="8" t="s">
        <v>244</v>
      </c>
      <c r="D248" s="9" t="s">
        <v>235</v>
      </c>
      <c r="E248" s="10"/>
      <c r="F248" s="73"/>
      <c r="G248" s="18"/>
      <c r="H248" s="13"/>
    </row>
    <row r="249" spans="1:8" s="14" customFormat="1" ht="33" customHeight="1" x14ac:dyDescent="0.2">
      <c r="A249" s="6" t="s">
        <v>363</v>
      </c>
      <c r="B249" s="7" t="s">
        <v>72</v>
      </c>
      <c r="C249" s="8" t="s">
        <v>364</v>
      </c>
      <c r="D249" s="9" t="s">
        <v>2</v>
      </c>
      <c r="E249" s="10" t="s">
        <v>67</v>
      </c>
      <c r="F249" s="20">
        <v>25</v>
      </c>
      <c r="G249" s="12"/>
      <c r="H249" s="13">
        <f>ROUND(G249*F249,2)</f>
        <v>0</v>
      </c>
    </row>
    <row r="250" spans="1:8" s="14" customFormat="1" ht="30" customHeight="1" x14ac:dyDescent="0.2">
      <c r="A250" s="6" t="s">
        <v>247</v>
      </c>
      <c r="B250" s="16" t="s">
        <v>699</v>
      </c>
      <c r="C250" s="8" t="s">
        <v>249</v>
      </c>
      <c r="D250" s="9" t="s">
        <v>250</v>
      </c>
      <c r="E250" s="10"/>
      <c r="F250" s="73"/>
      <c r="G250" s="18"/>
      <c r="H250" s="13"/>
    </row>
    <row r="251" spans="1:8" s="14" customFormat="1" ht="30" customHeight="1" x14ac:dyDescent="0.2">
      <c r="A251" s="6" t="s">
        <v>251</v>
      </c>
      <c r="B251" s="7" t="s">
        <v>72</v>
      </c>
      <c r="C251" s="8" t="s">
        <v>252</v>
      </c>
      <c r="D251" s="9" t="s">
        <v>2</v>
      </c>
      <c r="E251" s="10" t="s">
        <v>115</v>
      </c>
      <c r="F251" s="73">
        <v>115</v>
      </c>
      <c r="G251" s="12"/>
      <c r="H251" s="13">
        <f>ROUND(G251*F251,2)</f>
        <v>0</v>
      </c>
    </row>
    <row r="252" spans="1:8" s="14" customFormat="1" ht="30" customHeight="1" x14ac:dyDescent="0.2">
      <c r="A252" s="6" t="s">
        <v>253</v>
      </c>
      <c r="B252" s="16" t="s">
        <v>700</v>
      </c>
      <c r="C252" s="8" t="s">
        <v>255</v>
      </c>
      <c r="D252" s="9" t="s">
        <v>250</v>
      </c>
      <c r="E252" s="10"/>
      <c r="F252" s="73"/>
      <c r="G252" s="18"/>
      <c r="H252" s="13"/>
    </row>
    <row r="253" spans="1:8" s="14" customFormat="1" ht="30" customHeight="1" x14ac:dyDescent="0.2">
      <c r="A253" s="6" t="s">
        <v>258</v>
      </c>
      <c r="B253" s="7" t="s">
        <v>72</v>
      </c>
      <c r="C253" s="8" t="s">
        <v>259</v>
      </c>
      <c r="D253" s="9" t="s">
        <v>2</v>
      </c>
      <c r="E253" s="10" t="s">
        <v>115</v>
      </c>
      <c r="F253" s="73">
        <v>145</v>
      </c>
      <c r="G253" s="12"/>
      <c r="H253" s="13">
        <f>ROUND(G253*F253,2)</f>
        <v>0</v>
      </c>
    </row>
    <row r="254" spans="1:8" s="14" customFormat="1" ht="30" customHeight="1" x14ac:dyDescent="0.2">
      <c r="A254" s="6" t="s">
        <v>284</v>
      </c>
      <c r="B254" s="7" t="s">
        <v>75</v>
      </c>
      <c r="C254" s="8" t="s">
        <v>285</v>
      </c>
      <c r="D254" s="9" t="s">
        <v>2</v>
      </c>
      <c r="E254" s="10" t="s">
        <v>153</v>
      </c>
      <c r="F254" s="20">
        <v>25</v>
      </c>
      <c r="G254" s="12"/>
      <c r="H254" s="13">
        <f t="shared" ref="H254:H255" si="42">ROUND(G254*F254,2)</f>
        <v>0</v>
      </c>
    </row>
    <row r="255" spans="1:8" s="14" customFormat="1" ht="30" customHeight="1" x14ac:dyDescent="0.2">
      <c r="A255" s="6" t="s">
        <v>365</v>
      </c>
      <c r="B255" s="7" t="s">
        <v>201</v>
      </c>
      <c r="C255" s="8" t="s">
        <v>367</v>
      </c>
      <c r="D255" s="9" t="s">
        <v>368</v>
      </c>
      <c r="E255" s="10" t="s">
        <v>153</v>
      </c>
      <c r="F255" s="20">
        <v>100</v>
      </c>
      <c r="G255" s="12"/>
      <c r="H255" s="13">
        <f t="shared" si="42"/>
        <v>0</v>
      </c>
    </row>
    <row r="256" spans="1:8" s="14" customFormat="1" ht="30" customHeight="1" x14ac:dyDescent="0.2">
      <c r="A256" s="6" t="s">
        <v>354</v>
      </c>
      <c r="B256" s="16" t="s">
        <v>701</v>
      </c>
      <c r="C256" s="8" t="s">
        <v>356</v>
      </c>
      <c r="D256" s="9" t="s">
        <v>221</v>
      </c>
      <c r="E256" s="10"/>
      <c r="F256" s="73"/>
      <c r="G256" s="18"/>
      <c r="H256" s="13"/>
    </row>
    <row r="257" spans="1:8" s="14" customFormat="1" ht="33" customHeight="1" x14ac:dyDescent="0.2">
      <c r="A257" s="6" t="s">
        <v>289</v>
      </c>
      <c r="B257" s="7" t="s">
        <v>72</v>
      </c>
      <c r="C257" s="8" t="s">
        <v>290</v>
      </c>
      <c r="D257" s="9" t="s">
        <v>291</v>
      </c>
      <c r="E257" s="10" t="s">
        <v>153</v>
      </c>
      <c r="F257" s="20">
        <v>25</v>
      </c>
      <c r="G257" s="12"/>
      <c r="H257" s="13">
        <f t="shared" ref="H257:H258" si="43">ROUND(G257*F257,2)</f>
        <v>0</v>
      </c>
    </row>
    <row r="258" spans="1:8" s="14" customFormat="1" ht="33" customHeight="1" x14ac:dyDescent="0.2">
      <c r="A258" s="6" t="s">
        <v>369</v>
      </c>
      <c r="B258" s="7" t="s">
        <v>75</v>
      </c>
      <c r="C258" s="8" t="s">
        <v>370</v>
      </c>
      <c r="D258" s="9" t="s">
        <v>368</v>
      </c>
      <c r="E258" s="10" t="s">
        <v>153</v>
      </c>
      <c r="F258" s="20">
        <v>100</v>
      </c>
      <c r="G258" s="12"/>
      <c r="H258" s="13">
        <f t="shared" si="43"/>
        <v>0</v>
      </c>
    </row>
    <row r="259" spans="1:8" s="14" customFormat="1" ht="30" customHeight="1" x14ac:dyDescent="0.2">
      <c r="A259" s="6" t="s">
        <v>292</v>
      </c>
      <c r="B259" s="16" t="s">
        <v>702</v>
      </c>
      <c r="C259" s="8" t="s">
        <v>294</v>
      </c>
      <c r="D259" s="9" t="s">
        <v>295</v>
      </c>
      <c r="E259" s="10"/>
      <c r="F259" s="73"/>
      <c r="G259" s="18"/>
      <c r="H259" s="13"/>
    </row>
    <row r="260" spans="1:8" s="14" customFormat="1" ht="33" customHeight="1" x14ac:dyDescent="0.2">
      <c r="A260" s="6" t="s">
        <v>296</v>
      </c>
      <c r="B260" s="7" t="s">
        <v>72</v>
      </c>
      <c r="C260" s="8" t="s">
        <v>297</v>
      </c>
      <c r="D260" s="9" t="s">
        <v>288</v>
      </c>
      <c r="E260" s="10"/>
      <c r="F260" s="73"/>
      <c r="G260" s="13"/>
      <c r="H260" s="13"/>
    </row>
    <row r="261" spans="1:8" s="14" customFormat="1" ht="30" customHeight="1" x14ac:dyDescent="0.2">
      <c r="A261" s="6" t="s">
        <v>1087</v>
      </c>
      <c r="B261" s="76" t="s">
        <v>171</v>
      </c>
      <c r="C261" s="8" t="s">
        <v>298</v>
      </c>
      <c r="D261" s="9" t="s">
        <v>2</v>
      </c>
      <c r="E261" s="10" t="s">
        <v>153</v>
      </c>
      <c r="F261" s="20">
        <v>40</v>
      </c>
      <c r="G261" s="12"/>
      <c r="H261" s="13">
        <f>ROUND(G261*F261,2)</f>
        <v>0</v>
      </c>
    </row>
    <row r="262" spans="1:8" s="14" customFormat="1" ht="33" customHeight="1" x14ac:dyDescent="0.2">
      <c r="A262" s="6" t="s">
        <v>371</v>
      </c>
      <c r="B262" s="7" t="s">
        <v>75</v>
      </c>
      <c r="C262" s="8" t="s">
        <v>372</v>
      </c>
      <c r="D262" s="9" t="s">
        <v>373</v>
      </c>
      <c r="E262" s="10" t="s">
        <v>153</v>
      </c>
      <c r="F262" s="20">
        <v>20</v>
      </c>
      <c r="G262" s="12"/>
      <c r="H262" s="13">
        <f t="shared" ref="H262:H263" si="44">ROUND(G262*F262,2)</f>
        <v>0</v>
      </c>
    </row>
    <row r="263" spans="1:8" s="14" customFormat="1" ht="33" customHeight="1" x14ac:dyDescent="0.2">
      <c r="A263" s="6" t="s">
        <v>212</v>
      </c>
      <c r="B263" s="123" t="s">
        <v>703</v>
      </c>
      <c r="C263" s="124" t="s">
        <v>214</v>
      </c>
      <c r="D263" s="98" t="s">
        <v>215</v>
      </c>
      <c r="E263" s="99" t="s">
        <v>67</v>
      </c>
      <c r="F263" s="133">
        <v>20</v>
      </c>
      <c r="G263" s="101"/>
      <c r="H263" s="102">
        <f t="shared" si="44"/>
        <v>0</v>
      </c>
    </row>
    <row r="264" spans="1:8" s="14" customFormat="1" ht="33" customHeight="1" x14ac:dyDescent="0.2">
      <c r="A264" s="6" t="s">
        <v>305</v>
      </c>
      <c r="B264" s="103" t="s">
        <v>704</v>
      </c>
      <c r="C264" s="126" t="s">
        <v>307</v>
      </c>
      <c r="D264" s="105" t="s">
        <v>622</v>
      </c>
      <c r="E264" s="106"/>
      <c r="F264" s="134"/>
      <c r="G264" s="129"/>
      <c r="H264" s="129"/>
    </row>
    <row r="265" spans="1:8" s="14" customFormat="1" ht="30" customHeight="1" x14ac:dyDescent="0.2">
      <c r="A265" s="6" t="s">
        <v>308</v>
      </c>
      <c r="B265" s="7" t="s">
        <v>72</v>
      </c>
      <c r="C265" s="8" t="s">
        <v>188</v>
      </c>
      <c r="D265" s="9"/>
      <c r="E265" s="10"/>
      <c r="F265" s="73"/>
      <c r="G265" s="13"/>
      <c r="H265" s="13"/>
    </row>
    <row r="266" spans="1:8" s="14" customFormat="1" ht="30" customHeight="1" x14ac:dyDescent="0.2">
      <c r="A266" s="6" t="s">
        <v>309</v>
      </c>
      <c r="B266" s="76" t="s">
        <v>171</v>
      </c>
      <c r="C266" s="8" t="s">
        <v>191</v>
      </c>
      <c r="D266" s="9"/>
      <c r="E266" s="10" t="s">
        <v>74</v>
      </c>
      <c r="F266" s="20">
        <v>215</v>
      </c>
      <c r="G266" s="12"/>
      <c r="H266" s="13">
        <f>ROUND(G266*F266,2)</f>
        <v>0</v>
      </c>
    </row>
    <row r="267" spans="1:8" s="14" customFormat="1" ht="30" customHeight="1" x14ac:dyDescent="0.2">
      <c r="A267" s="6" t="s">
        <v>310</v>
      </c>
      <c r="B267" s="7" t="s">
        <v>75</v>
      </c>
      <c r="C267" s="8" t="s">
        <v>195</v>
      </c>
      <c r="D267" s="9"/>
      <c r="E267" s="10"/>
      <c r="F267" s="73"/>
      <c r="G267" s="13"/>
      <c r="H267" s="13"/>
    </row>
    <row r="268" spans="1:8" s="14" customFormat="1" ht="30" customHeight="1" x14ac:dyDescent="0.2">
      <c r="A268" s="6" t="s">
        <v>311</v>
      </c>
      <c r="B268" s="76" t="s">
        <v>171</v>
      </c>
      <c r="C268" s="8" t="s">
        <v>191</v>
      </c>
      <c r="D268" s="9"/>
      <c r="E268" s="10" t="s">
        <v>74</v>
      </c>
      <c r="F268" s="20">
        <v>35</v>
      </c>
      <c r="G268" s="12"/>
      <c r="H268" s="13">
        <f t="shared" ref="H268" si="45">ROUND(G268*F268,2)</f>
        <v>0</v>
      </c>
    </row>
    <row r="269" spans="1:8" ht="33" customHeight="1" x14ac:dyDescent="0.2">
      <c r="A269" s="61"/>
      <c r="B269" s="91" t="s">
        <v>2</v>
      </c>
      <c r="C269" s="74" t="s">
        <v>21</v>
      </c>
      <c r="D269" s="69"/>
      <c r="E269" s="92"/>
      <c r="F269" s="70"/>
      <c r="G269" s="71"/>
      <c r="H269" s="71"/>
    </row>
    <row r="270" spans="1:8" s="14" customFormat="1" ht="30" customHeight="1" x14ac:dyDescent="0.2">
      <c r="A270" s="15" t="s">
        <v>328</v>
      </c>
      <c r="B270" s="16" t="s">
        <v>705</v>
      </c>
      <c r="C270" s="8" t="s">
        <v>330</v>
      </c>
      <c r="D270" s="9" t="s">
        <v>181</v>
      </c>
      <c r="E270" s="10" t="s">
        <v>153</v>
      </c>
      <c r="F270" s="11">
        <v>250</v>
      </c>
      <c r="G270" s="12"/>
      <c r="H270" s="13">
        <f>ROUND(G270*F270,2)</f>
        <v>0</v>
      </c>
    </row>
    <row r="271" spans="1:8" ht="33" customHeight="1" x14ac:dyDescent="0.2">
      <c r="A271" s="61"/>
      <c r="B271" s="91" t="s">
        <v>2</v>
      </c>
      <c r="C271" s="74" t="s">
        <v>22</v>
      </c>
      <c r="D271" s="69"/>
      <c r="E271" s="92"/>
      <c r="F271" s="70"/>
      <c r="G271" s="71"/>
      <c r="H271" s="71"/>
    </row>
    <row r="272" spans="1:8" s="14" customFormat="1" ht="30" customHeight="1" x14ac:dyDescent="0.2">
      <c r="A272" s="15" t="s">
        <v>175</v>
      </c>
      <c r="B272" s="16" t="s">
        <v>706</v>
      </c>
      <c r="C272" s="8" t="s">
        <v>177</v>
      </c>
      <c r="D272" s="9" t="s">
        <v>136</v>
      </c>
      <c r="E272" s="10"/>
      <c r="F272" s="17"/>
      <c r="G272" s="18"/>
      <c r="H272" s="19"/>
    </row>
    <row r="273" spans="1:8" s="14" customFormat="1" ht="30" customHeight="1" x14ac:dyDescent="0.2">
      <c r="A273" s="15" t="s">
        <v>569</v>
      </c>
      <c r="B273" s="7" t="s">
        <v>72</v>
      </c>
      <c r="C273" s="8" t="s">
        <v>570</v>
      </c>
      <c r="D273" s="9"/>
      <c r="E273" s="10" t="s">
        <v>115</v>
      </c>
      <c r="F273" s="17">
        <v>1</v>
      </c>
      <c r="G273" s="12"/>
      <c r="H273" s="13">
        <f>ROUND(G273*F273,2)</f>
        <v>0</v>
      </c>
    </row>
    <row r="274" spans="1:8" s="14" customFormat="1" ht="30" customHeight="1" x14ac:dyDescent="0.2">
      <c r="A274" s="15" t="s">
        <v>331</v>
      </c>
      <c r="B274" s="16" t="s">
        <v>707</v>
      </c>
      <c r="C274" s="8" t="s">
        <v>333</v>
      </c>
      <c r="D274" s="9" t="s">
        <v>136</v>
      </c>
      <c r="E274" s="10"/>
      <c r="F274" s="17"/>
      <c r="G274" s="18"/>
      <c r="H274" s="19"/>
    </row>
    <row r="275" spans="1:8" s="14" customFormat="1" ht="30" customHeight="1" x14ac:dyDescent="0.2">
      <c r="A275" s="15" t="s">
        <v>334</v>
      </c>
      <c r="B275" s="7" t="s">
        <v>72</v>
      </c>
      <c r="C275" s="8" t="s">
        <v>335</v>
      </c>
      <c r="D275" s="9"/>
      <c r="E275" s="10" t="s">
        <v>115</v>
      </c>
      <c r="F275" s="17">
        <v>1</v>
      </c>
      <c r="G275" s="12"/>
      <c r="H275" s="13">
        <f>ROUND(G275*F275,2)</f>
        <v>0</v>
      </c>
    </row>
    <row r="276" spans="1:8" s="14" customFormat="1" ht="30" customHeight="1" x14ac:dyDescent="0.2">
      <c r="A276" s="15" t="s">
        <v>166</v>
      </c>
      <c r="B276" s="16" t="s">
        <v>708</v>
      </c>
      <c r="C276" s="8" t="s">
        <v>167</v>
      </c>
      <c r="D276" s="9" t="s">
        <v>136</v>
      </c>
      <c r="E276" s="10"/>
      <c r="F276" s="17"/>
      <c r="G276" s="18"/>
      <c r="H276" s="19"/>
    </row>
    <row r="277" spans="1:8" s="14" customFormat="1" ht="30" customHeight="1" x14ac:dyDescent="0.2">
      <c r="A277" s="15" t="s">
        <v>168</v>
      </c>
      <c r="B277" s="7" t="s">
        <v>72</v>
      </c>
      <c r="C277" s="8" t="s">
        <v>169</v>
      </c>
      <c r="D277" s="9"/>
      <c r="E277" s="10"/>
      <c r="F277" s="17"/>
      <c r="G277" s="18"/>
      <c r="H277" s="19"/>
    </row>
    <row r="278" spans="1:8" s="14" customFormat="1" ht="33" customHeight="1" x14ac:dyDescent="0.2">
      <c r="A278" s="15" t="s">
        <v>170</v>
      </c>
      <c r="B278" s="76" t="s">
        <v>171</v>
      </c>
      <c r="C278" s="8" t="s">
        <v>172</v>
      </c>
      <c r="D278" s="9"/>
      <c r="E278" s="10" t="s">
        <v>153</v>
      </c>
      <c r="F278" s="11">
        <v>5</v>
      </c>
      <c r="G278" s="12"/>
      <c r="H278" s="13">
        <f>ROUND(G278*F278,2)</f>
        <v>0</v>
      </c>
    </row>
    <row r="279" spans="1:8" s="14" customFormat="1" ht="30" customHeight="1" x14ac:dyDescent="0.2">
      <c r="A279" s="15" t="s">
        <v>336</v>
      </c>
      <c r="B279" s="16" t="s">
        <v>709</v>
      </c>
      <c r="C279" s="8" t="s">
        <v>338</v>
      </c>
      <c r="D279" s="9" t="s">
        <v>136</v>
      </c>
      <c r="E279" s="10" t="s">
        <v>153</v>
      </c>
      <c r="F279" s="11">
        <v>5</v>
      </c>
      <c r="G279" s="12"/>
      <c r="H279" s="13">
        <f>ROUND(G279*F279,2)</f>
        <v>0</v>
      </c>
    </row>
    <row r="280" spans="1:8" s="31" customFormat="1" ht="30" customHeight="1" x14ac:dyDescent="0.2">
      <c r="A280" s="15" t="s">
        <v>159</v>
      </c>
      <c r="B280" s="16" t="s">
        <v>710</v>
      </c>
      <c r="C280" s="93" t="s">
        <v>161</v>
      </c>
      <c r="D280" s="94" t="s">
        <v>114</v>
      </c>
      <c r="E280" s="10"/>
      <c r="F280" s="17"/>
      <c r="G280" s="18"/>
      <c r="H280" s="19"/>
    </row>
    <row r="281" spans="1:8" s="14" customFormat="1" ht="33" customHeight="1" x14ac:dyDescent="0.2">
      <c r="A281" s="15" t="s">
        <v>162</v>
      </c>
      <c r="B281" s="7" t="s">
        <v>72</v>
      </c>
      <c r="C281" s="95" t="s">
        <v>163</v>
      </c>
      <c r="D281" s="9"/>
      <c r="E281" s="10" t="s">
        <v>115</v>
      </c>
      <c r="F281" s="17">
        <v>1</v>
      </c>
      <c r="G281" s="12"/>
      <c r="H281" s="13">
        <f t="shared" ref="H281:H282" si="46">ROUND(G281*F281,2)</f>
        <v>0</v>
      </c>
    </row>
    <row r="282" spans="1:8" s="14" customFormat="1" ht="33" customHeight="1" x14ac:dyDescent="0.2">
      <c r="A282" s="15" t="s">
        <v>164</v>
      </c>
      <c r="B282" s="7" t="s">
        <v>75</v>
      </c>
      <c r="C282" s="95" t="s">
        <v>165</v>
      </c>
      <c r="D282" s="9"/>
      <c r="E282" s="10" t="s">
        <v>115</v>
      </c>
      <c r="F282" s="17">
        <v>1</v>
      </c>
      <c r="G282" s="12"/>
      <c r="H282" s="13">
        <f t="shared" si="46"/>
        <v>0</v>
      </c>
    </row>
    <row r="283" spans="1:8" s="31" customFormat="1" ht="30" customHeight="1" x14ac:dyDescent="0.2">
      <c r="A283" s="15" t="s">
        <v>463</v>
      </c>
      <c r="B283" s="16" t="s">
        <v>711</v>
      </c>
      <c r="C283" s="110" t="s">
        <v>465</v>
      </c>
      <c r="D283" s="9" t="s">
        <v>136</v>
      </c>
      <c r="E283" s="10"/>
      <c r="F283" s="17"/>
      <c r="G283" s="18"/>
      <c r="H283" s="19"/>
    </row>
    <row r="284" spans="1:8" s="31" customFormat="1" ht="30" customHeight="1" x14ac:dyDescent="0.2">
      <c r="A284" s="15" t="s">
        <v>567</v>
      </c>
      <c r="B284" s="7" t="s">
        <v>72</v>
      </c>
      <c r="C284" s="110" t="s">
        <v>568</v>
      </c>
      <c r="D284" s="9"/>
      <c r="E284" s="10" t="s">
        <v>115</v>
      </c>
      <c r="F284" s="17">
        <v>1</v>
      </c>
      <c r="G284" s="12"/>
      <c r="H284" s="13">
        <f>ROUND(G284*F284,2)</f>
        <v>0</v>
      </c>
    </row>
    <row r="285" spans="1:8" s="31" customFormat="1" ht="30" customHeight="1" x14ac:dyDescent="0.2">
      <c r="A285" s="15" t="s">
        <v>156</v>
      </c>
      <c r="B285" s="16" t="s">
        <v>712</v>
      </c>
      <c r="C285" s="110" t="s">
        <v>158</v>
      </c>
      <c r="D285" s="9" t="s">
        <v>136</v>
      </c>
      <c r="E285" s="10"/>
      <c r="F285" s="17"/>
      <c r="G285" s="18"/>
      <c r="H285" s="19"/>
    </row>
    <row r="286" spans="1:8" s="31" customFormat="1" ht="30" customHeight="1" x14ac:dyDescent="0.2">
      <c r="A286" s="15" t="s">
        <v>154</v>
      </c>
      <c r="B286" s="7" t="s">
        <v>72</v>
      </c>
      <c r="C286" s="110" t="s">
        <v>155</v>
      </c>
      <c r="D286" s="9"/>
      <c r="E286" s="10" t="s">
        <v>115</v>
      </c>
      <c r="F286" s="17">
        <v>1</v>
      </c>
      <c r="G286" s="12"/>
      <c r="H286" s="13">
        <f>ROUND(G286*F286,2)</f>
        <v>0</v>
      </c>
    </row>
    <row r="287" spans="1:8" s="14" customFormat="1" ht="30" customHeight="1" x14ac:dyDescent="0.2">
      <c r="A287" s="15" t="s">
        <v>146</v>
      </c>
      <c r="B287" s="77" t="s">
        <v>713</v>
      </c>
      <c r="C287" s="78" t="s">
        <v>148</v>
      </c>
      <c r="D287" s="79" t="s">
        <v>136</v>
      </c>
      <c r="E287" s="80" t="s">
        <v>115</v>
      </c>
      <c r="F287" s="145">
        <v>2</v>
      </c>
      <c r="G287" s="82"/>
      <c r="H287" s="83">
        <f t="shared" ref="H287" si="47">ROUND(G287*F287,2)</f>
        <v>0</v>
      </c>
    </row>
    <row r="288" spans="1:8" ht="33" customHeight="1" x14ac:dyDescent="0.2">
      <c r="A288" s="61"/>
      <c r="B288" s="132" t="s">
        <v>2</v>
      </c>
      <c r="C288" s="130" t="s">
        <v>23</v>
      </c>
      <c r="D288" s="86"/>
      <c r="E288" s="87"/>
      <c r="F288" s="88"/>
      <c r="G288" s="89"/>
      <c r="H288" s="89"/>
    </row>
    <row r="289" spans="1:8" s="14" customFormat="1" ht="33" customHeight="1" x14ac:dyDescent="0.2">
      <c r="A289" s="15" t="s">
        <v>130</v>
      </c>
      <c r="B289" s="16" t="s">
        <v>714</v>
      </c>
      <c r="C289" s="95" t="s">
        <v>132</v>
      </c>
      <c r="D289" s="94" t="s">
        <v>114</v>
      </c>
      <c r="E289" s="10" t="s">
        <v>115</v>
      </c>
      <c r="F289" s="17">
        <v>3</v>
      </c>
      <c r="G289" s="12"/>
      <c r="H289" s="13">
        <f>ROUND(G289*F289,2)</f>
        <v>0</v>
      </c>
    </row>
    <row r="290" spans="1:8" s="14" customFormat="1" ht="30" customHeight="1" x14ac:dyDescent="0.2">
      <c r="A290" s="15" t="s">
        <v>133</v>
      </c>
      <c r="B290" s="16" t="s">
        <v>715</v>
      </c>
      <c r="C290" s="8" t="s">
        <v>135</v>
      </c>
      <c r="D290" s="9" t="s">
        <v>136</v>
      </c>
      <c r="E290" s="10"/>
      <c r="F290" s="17"/>
      <c r="G290" s="13"/>
      <c r="H290" s="19"/>
    </row>
    <row r="291" spans="1:8" s="14" customFormat="1" ht="30" customHeight="1" x14ac:dyDescent="0.2">
      <c r="A291" s="15" t="s">
        <v>137</v>
      </c>
      <c r="B291" s="7" t="s">
        <v>72</v>
      </c>
      <c r="C291" s="8" t="s">
        <v>138</v>
      </c>
      <c r="D291" s="9"/>
      <c r="E291" s="10" t="s">
        <v>139</v>
      </c>
      <c r="F291" s="11">
        <v>0.5</v>
      </c>
      <c r="G291" s="12"/>
      <c r="H291" s="13">
        <f>ROUND(G291*F291,2)</f>
        <v>0</v>
      </c>
    </row>
    <row r="292" spans="1:8" s="14" customFormat="1" ht="30" customHeight="1" x14ac:dyDescent="0.2">
      <c r="A292" s="15" t="s">
        <v>127</v>
      </c>
      <c r="B292" s="16" t="s">
        <v>716</v>
      </c>
      <c r="C292" s="95" t="s">
        <v>129</v>
      </c>
      <c r="D292" s="94" t="s">
        <v>114</v>
      </c>
      <c r="E292" s="10"/>
      <c r="F292" s="17"/>
      <c r="G292" s="18"/>
      <c r="H292" s="19"/>
    </row>
    <row r="293" spans="1:8" s="14" customFormat="1" ht="30" customHeight="1" x14ac:dyDescent="0.2">
      <c r="A293" s="15" t="s">
        <v>125</v>
      </c>
      <c r="B293" s="7" t="s">
        <v>72</v>
      </c>
      <c r="C293" s="8" t="s">
        <v>126</v>
      </c>
      <c r="D293" s="9"/>
      <c r="E293" s="10" t="s">
        <v>115</v>
      </c>
      <c r="F293" s="17">
        <v>2</v>
      </c>
      <c r="G293" s="12"/>
      <c r="H293" s="13">
        <f t="shared" ref="H293:H297" si="48">ROUND(G293*F293,2)</f>
        <v>0</v>
      </c>
    </row>
    <row r="294" spans="1:8" s="14" customFormat="1" ht="30" customHeight="1" x14ac:dyDescent="0.2">
      <c r="A294" s="15" t="s">
        <v>111</v>
      </c>
      <c r="B294" s="16" t="s">
        <v>717</v>
      </c>
      <c r="C294" s="8" t="s">
        <v>113</v>
      </c>
      <c r="D294" s="94" t="s">
        <v>114</v>
      </c>
      <c r="E294" s="10" t="s">
        <v>115</v>
      </c>
      <c r="F294" s="17">
        <v>1</v>
      </c>
      <c r="G294" s="12"/>
      <c r="H294" s="13">
        <f t="shared" si="48"/>
        <v>0</v>
      </c>
    </row>
    <row r="295" spans="1:8" s="14" customFormat="1" ht="30" customHeight="1" x14ac:dyDescent="0.2">
      <c r="A295" s="15" t="s">
        <v>116</v>
      </c>
      <c r="B295" s="16" t="s">
        <v>718</v>
      </c>
      <c r="C295" s="8" t="s">
        <v>118</v>
      </c>
      <c r="D295" s="94" t="s">
        <v>114</v>
      </c>
      <c r="E295" s="10" t="s">
        <v>115</v>
      </c>
      <c r="F295" s="17">
        <v>1</v>
      </c>
      <c r="G295" s="12"/>
      <c r="H295" s="13">
        <f t="shared" si="48"/>
        <v>0</v>
      </c>
    </row>
    <row r="296" spans="1:8" s="14" customFormat="1" ht="30" customHeight="1" x14ac:dyDescent="0.2">
      <c r="A296" s="15" t="s">
        <v>119</v>
      </c>
      <c r="B296" s="16" t="s">
        <v>719</v>
      </c>
      <c r="C296" s="8" t="s">
        <v>121</v>
      </c>
      <c r="D296" s="94" t="s">
        <v>114</v>
      </c>
      <c r="E296" s="10" t="s">
        <v>115</v>
      </c>
      <c r="F296" s="17">
        <v>1</v>
      </c>
      <c r="G296" s="12"/>
      <c r="H296" s="13">
        <f t="shared" si="48"/>
        <v>0</v>
      </c>
    </row>
    <row r="297" spans="1:8" s="14" customFormat="1" ht="30" customHeight="1" x14ac:dyDescent="0.2">
      <c r="A297" s="112" t="s">
        <v>122</v>
      </c>
      <c r="B297" s="113" t="s">
        <v>720</v>
      </c>
      <c r="C297" s="95" t="s">
        <v>124</v>
      </c>
      <c r="D297" s="94" t="s">
        <v>114</v>
      </c>
      <c r="E297" s="114" t="s">
        <v>115</v>
      </c>
      <c r="F297" s="115">
        <v>1</v>
      </c>
      <c r="G297" s="116"/>
      <c r="H297" s="117">
        <f t="shared" si="48"/>
        <v>0</v>
      </c>
    </row>
    <row r="298" spans="1:8" ht="33" customHeight="1" x14ac:dyDescent="0.2">
      <c r="A298" s="61"/>
      <c r="B298" s="67" t="s">
        <v>2</v>
      </c>
      <c r="C298" s="74" t="s">
        <v>24</v>
      </c>
      <c r="D298" s="69"/>
      <c r="E298" s="75"/>
      <c r="F298" s="69"/>
      <c r="G298" s="71"/>
      <c r="H298" s="71"/>
    </row>
    <row r="299" spans="1:8" s="14" customFormat="1" ht="30" customHeight="1" x14ac:dyDescent="0.2">
      <c r="A299" s="6" t="s">
        <v>104</v>
      </c>
      <c r="B299" s="16" t="s">
        <v>721</v>
      </c>
      <c r="C299" s="8" t="s">
        <v>105</v>
      </c>
      <c r="D299" s="9" t="s">
        <v>106</v>
      </c>
      <c r="E299" s="10"/>
      <c r="F299" s="73"/>
      <c r="G299" s="18"/>
      <c r="H299" s="13"/>
    </row>
    <row r="300" spans="1:8" s="14" customFormat="1" ht="30" customHeight="1" x14ac:dyDescent="0.2">
      <c r="A300" s="6" t="s">
        <v>107</v>
      </c>
      <c r="B300" s="7" t="s">
        <v>72</v>
      </c>
      <c r="C300" s="8" t="s">
        <v>108</v>
      </c>
      <c r="D300" s="9"/>
      <c r="E300" s="10" t="s">
        <v>67</v>
      </c>
      <c r="F300" s="20">
        <v>100</v>
      </c>
      <c r="G300" s="12"/>
      <c r="H300" s="13">
        <f>ROUND(G300*F300,2)</f>
        <v>0</v>
      </c>
    </row>
    <row r="301" spans="1:8" s="14" customFormat="1" ht="30" customHeight="1" x14ac:dyDescent="0.2">
      <c r="A301" s="6" t="s">
        <v>109</v>
      </c>
      <c r="B301" s="7" t="s">
        <v>75</v>
      </c>
      <c r="C301" s="8" t="s">
        <v>110</v>
      </c>
      <c r="D301" s="9"/>
      <c r="E301" s="10" t="s">
        <v>67</v>
      </c>
      <c r="F301" s="20">
        <v>455</v>
      </c>
      <c r="G301" s="12"/>
      <c r="H301" s="13">
        <f>ROUND(G301*F301,2)</f>
        <v>0</v>
      </c>
    </row>
    <row r="302" spans="1:8" ht="33" customHeight="1" thickBot="1" x14ac:dyDescent="0.25">
      <c r="A302" s="118"/>
      <c r="B302" s="119" t="s">
        <v>15</v>
      </c>
      <c r="C302" s="264" t="str">
        <f>C237</f>
        <v>CHATHAM PLACE - MORNINGSIDE DRIVE TO END
(MAJOR REHABILITATION)</v>
      </c>
      <c r="D302" s="265"/>
      <c r="E302" s="265"/>
      <c r="F302" s="266"/>
      <c r="G302" s="118" t="s">
        <v>17</v>
      </c>
      <c r="H302" s="118">
        <f>SUM(H237:H301)</f>
        <v>0</v>
      </c>
    </row>
    <row r="303" spans="1:8" s="30" customFormat="1" ht="33" customHeight="1" thickTop="1" x14ac:dyDescent="0.2">
      <c r="A303" s="64"/>
      <c r="B303" s="65" t="s">
        <v>16</v>
      </c>
      <c r="C303" s="267" t="s">
        <v>374</v>
      </c>
      <c r="D303" s="268"/>
      <c r="E303" s="268"/>
      <c r="F303" s="269"/>
      <c r="G303" s="66"/>
      <c r="H303" s="66" t="s">
        <v>2</v>
      </c>
    </row>
    <row r="304" spans="1:8" ht="33" customHeight="1" x14ac:dyDescent="0.2">
      <c r="A304" s="61"/>
      <c r="B304" s="67"/>
      <c r="C304" s="68" t="s">
        <v>19</v>
      </c>
      <c r="D304" s="69"/>
      <c r="E304" s="70" t="s">
        <v>2</v>
      </c>
      <c r="F304" s="70" t="s">
        <v>2</v>
      </c>
      <c r="G304" s="71" t="s">
        <v>2</v>
      </c>
      <c r="H304" s="71"/>
    </row>
    <row r="305" spans="1:8" s="14" customFormat="1" ht="30" customHeight="1" x14ac:dyDescent="0.2">
      <c r="A305" s="15" t="s">
        <v>58</v>
      </c>
      <c r="B305" s="16" t="s">
        <v>176</v>
      </c>
      <c r="C305" s="8" t="s">
        <v>60</v>
      </c>
      <c r="D305" s="9" t="s">
        <v>61</v>
      </c>
      <c r="E305" s="10" t="s">
        <v>62</v>
      </c>
      <c r="F305" s="20">
        <v>35</v>
      </c>
      <c r="G305" s="12"/>
      <c r="H305" s="13">
        <f t="shared" ref="H305" si="49">ROUND(G305*F305,2)</f>
        <v>0</v>
      </c>
    </row>
    <row r="306" spans="1:8" s="14" customFormat="1" ht="30" customHeight="1" x14ac:dyDescent="0.2">
      <c r="A306" s="72" t="s">
        <v>68</v>
      </c>
      <c r="B306" s="16" t="s">
        <v>332</v>
      </c>
      <c r="C306" s="8" t="s">
        <v>70</v>
      </c>
      <c r="D306" s="9" t="s">
        <v>66</v>
      </c>
      <c r="E306" s="10"/>
      <c r="F306" s="73"/>
      <c r="G306" s="18"/>
      <c r="H306" s="13"/>
    </row>
    <row r="307" spans="1:8" s="14" customFormat="1" ht="30" customHeight="1" x14ac:dyDescent="0.2">
      <c r="A307" s="72" t="s">
        <v>71</v>
      </c>
      <c r="B307" s="7" t="s">
        <v>72</v>
      </c>
      <c r="C307" s="8" t="s">
        <v>73</v>
      </c>
      <c r="D307" s="9" t="s">
        <v>2</v>
      </c>
      <c r="E307" s="10" t="s">
        <v>74</v>
      </c>
      <c r="F307" s="20">
        <v>30</v>
      </c>
      <c r="G307" s="12"/>
      <c r="H307" s="13">
        <f t="shared" ref="H307" si="50">ROUND(G307*F307,2)</f>
        <v>0</v>
      </c>
    </row>
    <row r="308" spans="1:8" s="14" customFormat="1" ht="33" customHeight="1" x14ac:dyDescent="0.2">
      <c r="A308" s="72" t="s">
        <v>76</v>
      </c>
      <c r="B308" s="16" t="s">
        <v>416</v>
      </c>
      <c r="C308" s="8" t="s">
        <v>78</v>
      </c>
      <c r="D308" s="9" t="s">
        <v>61</v>
      </c>
      <c r="E308" s="10"/>
      <c r="F308" s="73"/>
      <c r="G308" s="18"/>
      <c r="H308" s="13"/>
    </row>
    <row r="309" spans="1:8" s="14" customFormat="1" ht="33" customHeight="1" x14ac:dyDescent="0.2">
      <c r="A309" s="72" t="s">
        <v>79</v>
      </c>
      <c r="B309" s="7" t="s">
        <v>72</v>
      </c>
      <c r="C309" s="8" t="s">
        <v>80</v>
      </c>
      <c r="D309" s="9" t="s">
        <v>2</v>
      </c>
      <c r="E309" s="10" t="s">
        <v>62</v>
      </c>
      <c r="F309" s="20">
        <v>10</v>
      </c>
      <c r="G309" s="12"/>
      <c r="H309" s="13">
        <f t="shared" ref="H309:H313" si="51">ROUND(G309*F309,2)</f>
        <v>0</v>
      </c>
    </row>
    <row r="310" spans="1:8" s="14" customFormat="1" ht="30" customHeight="1" x14ac:dyDescent="0.2">
      <c r="A310" s="15" t="s">
        <v>81</v>
      </c>
      <c r="B310" s="16" t="s">
        <v>486</v>
      </c>
      <c r="C310" s="8" t="s">
        <v>83</v>
      </c>
      <c r="D310" s="9" t="s">
        <v>61</v>
      </c>
      <c r="E310" s="10" t="s">
        <v>67</v>
      </c>
      <c r="F310" s="20">
        <v>1380</v>
      </c>
      <c r="G310" s="12"/>
      <c r="H310" s="13">
        <f t="shared" si="51"/>
        <v>0</v>
      </c>
    </row>
    <row r="311" spans="1:8" s="14" customFormat="1" ht="30" customHeight="1" x14ac:dyDescent="0.2">
      <c r="A311" s="15" t="s">
        <v>375</v>
      </c>
      <c r="B311" s="16" t="s">
        <v>722</v>
      </c>
      <c r="C311" s="8" t="s">
        <v>377</v>
      </c>
      <c r="D311" s="9" t="s">
        <v>66</v>
      </c>
      <c r="E311" s="10" t="s">
        <v>62</v>
      </c>
      <c r="F311" s="20">
        <v>300</v>
      </c>
      <c r="G311" s="12"/>
      <c r="H311" s="13">
        <f t="shared" si="51"/>
        <v>0</v>
      </c>
    </row>
    <row r="312" spans="1:8" s="14" customFormat="1" ht="30" customHeight="1" x14ac:dyDescent="0.2">
      <c r="A312" s="72" t="s">
        <v>84</v>
      </c>
      <c r="B312" s="16" t="s">
        <v>337</v>
      </c>
      <c r="C312" s="8" t="s">
        <v>86</v>
      </c>
      <c r="D312" s="9" t="s">
        <v>87</v>
      </c>
      <c r="E312" s="10"/>
      <c r="F312" s="73"/>
      <c r="G312" s="13"/>
      <c r="H312" s="13">
        <f t="shared" si="51"/>
        <v>0</v>
      </c>
    </row>
    <row r="313" spans="1:8" s="14" customFormat="1" ht="30" customHeight="1" x14ac:dyDescent="0.2">
      <c r="A313" s="72" t="s">
        <v>88</v>
      </c>
      <c r="B313" s="7" t="s">
        <v>72</v>
      </c>
      <c r="C313" s="8" t="s">
        <v>89</v>
      </c>
      <c r="D313" s="9" t="s">
        <v>2</v>
      </c>
      <c r="E313" s="10" t="s">
        <v>67</v>
      </c>
      <c r="F313" s="20">
        <v>65</v>
      </c>
      <c r="G313" s="12"/>
      <c r="H313" s="13">
        <f t="shared" si="51"/>
        <v>0</v>
      </c>
    </row>
    <row r="314" spans="1:8" s="14" customFormat="1" ht="30" customHeight="1" x14ac:dyDescent="0.2">
      <c r="A314" s="72" t="s">
        <v>90</v>
      </c>
      <c r="B314" s="16" t="s">
        <v>579</v>
      </c>
      <c r="C314" s="8" t="s">
        <v>92</v>
      </c>
      <c r="D314" s="9" t="s">
        <v>93</v>
      </c>
      <c r="E314" s="10"/>
      <c r="F314" s="73"/>
      <c r="G314" s="18"/>
      <c r="H314" s="13"/>
    </row>
    <row r="315" spans="1:8" s="14" customFormat="1" ht="30" customHeight="1" x14ac:dyDescent="0.2">
      <c r="A315" s="72" t="s">
        <v>94</v>
      </c>
      <c r="B315" s="7" t="s">
        <v>72</v>
      </c>
      <c r="C315" s="8" t="s">
        <v>95</v>
      </c>
      <c r="D315" s="9" t="s">
        <v>2</v>
      </c>
      <c r="E315" s="10" t="s">
        <v>67</v>
      </c>
      <c r="F315" s="20">
        <v>65</v>
      </c>
      <c r="G315" s="12"/>
      <c r="H315" s="13">
        <f>ROUND(G315*F315,2)</f>
        <v>0</v>
      </c>
    </row>
    <row r="316" spans="1:8" ht="33" customHeight="1" x14ac:dyDescent="0.2">
      <c r="A316" s="61"/>
      <c r="B316" s="67" t="s">
        <v>2</v>
      </c>
      <c r="C316" s="74" t="s">
        <v>33</v>
      </c>
      <c r="D316" s="69"/>
      <c r="E316" s="75"/>
      <c r="F316" s="69"/>
      <c r="G316" s="71"/>
      <c r="H316" s="71"/>
    </row>
    <row r="317" spans="1:8" s="14" customFormat="1" ht="30" customHeight="1" x14ac:dyDescent="0.2">
      <c r="A317" s="6" t="s">
        <v>378</v>
      </c>
      <c r="B317" s="16" t="s">
        <v>528</v>
      </c>
      <c r="C317" s="8" t="s">
        <v>380</v>
      </c>
      <c r="D317" s="9" t="s">
        <v>250</v>
      </c>
      <c r="E317" s="10"/>
      <c r="F317" s="73"/>
      <c r="G317" s="18"/>
      <c r="H317" s="13"/>
    </row>
    <row r="318" spans="1:8" s="14" customFormat="1" ht="33" customHeight="1" x14ac:dyDescent="0.2">
      <c r="A318" s="6" t="s">
        <v>381</v>
      </c>
      <c r="B318" s="7" t="s">
        <v>72</v>
      </c>
      <c r="C318" s="8" t="s">
        <v>382</v>
      </c>
      <c r="D318" s="9" t="s">
        <v>2</v>
      </c>
      <c r="E318" s="10" t="s">
        <v>67</v>
      </c>
      <c r="F318" s="20">
        <v>140</v>
      </c>
      <c r="G318" s="12"/>
      <c r="H318" s="13">
        <f>ROUND(G318*F318,2)</f>
        <v>0</v>
      </c>
    </row>
    <row r="319" spans="1:8" s="14" customFormat="1" ht="30" customHeight="1" x14ac:dyDescent="0.2">
      <c r="A319" s="6" t="s">
        <v>232</v>
      </c>
      <c r="B319" s="16" t="s">
        <v>539</v>
      </c>
      <c r="C319" s="8" t="s">
        <v>234</v>
      </c>
      <c r="D319" s="9" t="s">
        <v>235</v>
      </c>
      <c r="E319" s="10"/>
      <c r="F319" s="73"/>
      <c r="G319" s="18"/>
      <c r="H319" s="13"/>
    </row>
    <row r="320" spans="1:8" s="14" customFormat="1" ht="30" customHeight="1" x14ac:dyDescent="0.2">
      <c r="A320" s="6" t="s">
        <v>383</v>
      </c>
      <c r="B320" s="7" t="s">
        <v>72</v>
      </c>
      <c r="C320" s="8" t="s">
        <v>384</v>
      </c>
      <c r="D320" s="9" t="s">
        <v>2</v>
      </c>
      <c r="E320" s="10" t="s">
        <v>67</v>
      </c>
      <c r="F320" s="20">
        <v>10</v>
      </c>
      <c r="G320" s="12"/>
      <c r="H320" s="13">
        <f t="shared" ref="H320:H323" si="52">ROUND(G320*F320,2)</f>
        <v>0</v>
      </c>
    </row>
    <row r="321" spans="1:8" s="14" customFormat="1" ht="33" customHeight="1" x14ac:dyDescent="0.2">
      <c r="A321" s="6" t="s">
        <v>385</v>
      </c>
      <c r="B321" s="7" t="s">
        <v>75</v>
      </c>
      <c r="C321" s="8" t="s">
        <v>386</v>
      </c>
      <c r="D321" s="9" t="s">
        <v>2</v>
      </c>
      <c r="E321" s="10" t="s">
        <v>67</v>
      </c>
      <c r="F321" s="20">
        <v>140</v>
      </c>
      <c r="G321" s="12"/>
      <c r="H321" s="13">
        <f t="shared" si="52"/>
        <v>0</v>
      </c>
    </row>
    <row r="322" spans="1:8" s="14" customFormat="1" ht="33" customHeight="1" x14ac:dyDescent="0.2">
      <c r="A322" s="6" t="s">
        <v>387</v>
      </c>
      <c r="B322" s="7" t="s">
        <v>201</v>
      </c>
      <c r="C322" s="8" t="s">
        <v>388</v>
      </c>
      <c r="D322" s="9" t="s">
        <v>2</v>
      </c>
      <c r="E322" s="10" t="s">
        <v>67</v>
      </c>
      <c r="F322" s="20">
        <v>50</v>
      </c>
      <c r="G322" s="12"/>
      <c r="H322" s="13">
        <f t="shared" si="52"/>
        <v>0</v>
      </c>
    </row>
    <row r="323" spans="1:8" s="14" customFormat="1" ht="33" customHeight="1" x14ac:dyDescent="0.2">
      <c r="A323" s="6" t="s">
        <v>389</v>
      </c>
      <c r="B323" s="7" t="s">
        <v>203</v>
      </c>
      <c r="C323" s="8" t="s">
        <v>390</v>
      </c>
      <c r="D323" s="9" t="s">
        <v>2</v>
      </c>
      <c r="E323" s="10" t="s">
        <v>67</v>
      </c>
      <c r="F323" s="20">
        <v>15</v>
      </c>
      <c r="G323" s="12"/>
      <c r="H323" s="13">
        <f t="shared" si="52"/>
        <v>0</v>
      </c>
    </row>
    <row r="324" spans="1:8" s="14" customFormat="1" ht="30" customHeight="1" x14ac:dyDescent="0.2">
      <c r="A324" s="6" t="s">
        <v>247</v>
      </c>
      <c r="B324" s="16" t="s">
        <v>160</v>
      </c>
      <c r="C324" s="8" t="s">
        <v>249</v>
      </c>
      <c r="D324" s="9" t="s">
        <v>250</v>
      </c>
      <c r="E324" s="10"/>
      <c r="F324" s="73"/>
      <c r="G324" s="18"/>
      <c r="H324" s="13"/>
    </row>
    <row r="325" spans="1:8" s="14" customFormat="1" ht="30" customHeight="1" x14ac:dyDescent="0.2">
      <c r="A325" s="6" t="s">
        <v>251</v>
      </c>
      <c r="B325" s="7" t="s">
        <v>72</v>
      </c>
      <c r="C325" s="8" t="s">
        <v>252</v>
      </c>
      <c r="D325" s="9" t="s">
        <v>2</v>
      </c>
      <c r="E325" s="10" t="s">
        <v>115</v>
      </c>
      <c r="F325" s="73">
        <v>60</v>
      </c>
      <c r="G325" s="12"/>
      <c r="H325" s="13">
        <f>ROUND(G325*F325,2)</f>
        <v>0</v>
      </c>
    </row>
    <row r="326" spans="1:8" s="14" customFormat="1" ht="30" customHeight="1" x14ac:dyDescent="0.2">
      <c r="A326" s="6" t="s">
        <v>253</v>
      </c>
      <c r="B326" s="16" t="s">
        <v>464</v>
      </c>
      <c r="C326" s="8" t="s">
        <v>255</v>
      </c>
      <c r="D326" s="9" t="s">
        <v>250</v>
      </c>
      <c r="E326" s="10"/>
      <c r="F326" s="73"/>
      <c r="G326" s="18"/>
      <c r="H326" s="13"/>
    </row>
    <row r="327" spans="1:8" s="14" customFormat="1" ht="30" customHeight="1" x14ac:dyDescent="0.2">
      <c r="A327" s="120" t="s">
        <v>256</v>
      </c>
      <c r="B327" s="121" t="s">
        <v>72</v>
      </c>
      <c r="C327" s="122" t="s">
        <v>257</v>
      </c>
      <c r="D327" s="121" t="s">
        <v>2</v>
      </c>
      <c r="E327" s="121" t="s">
        <v>115</v>
      </c>
      <c r="F327" s="73">
        <v>15</v>
      </c>
      <c r="G327" s="12"/>
      <c r="H327" s="13">
        <f>ROUND(G327*F327,2)</f>
        <v>0</v>
      </c>
    </row>
    <row r="328" spans="1:8" s="14" customFormat="1" ht="30" customHeight="1" x14ac:dyDescent="0.2">
      <c r="A328" s="6" t="s">
        <v>258</v>
      </c>
      <c r="B328" s="96" t="s">
        <v>75</v>
      </c>
      <c r="C328" s="124" t="s">
        <v>259</v>
      </c>
      <c r="D328" s="98" t="s">
        <v>2</v>
      </c>
      <c r="E328" s="99" t="s">
        <v>115</v>
      </c>
      <c r="F328" s="146">
        <v>370</v>
      </c>
      <c r="G328" s="101"/>
      <c r="H328" s="102">
        <f>ROUND(G328*F328,2)</f>
        <v>0</v>
      </c>
    </row>
    <row r="329" spans="1:8" s="14" customFormat="1" ht="30" customHeight="1" x14ac:dyDescent="0.2">
      <c r="A329" s="6" t="s">
        <v>391</v>
      </c>
      <c r="B329" s="103" t="s">
        <v>157</v>
      </c>
      <c r="C329" s="126" t="s">
        <v>392</v>
      </c>
      <c r="D329" s="105" t="s">
        <v>277</v>
      </c>
      <c r="E329" s="106"/>
      <c r="F329" s="134"/>
      <c r="G329" s="108"/>
      <c r="H329" s="129"/>
    </row>
    <row r="330" spans="1:8" s="14" customFormat="1" ht="30" customHeight="1" x14ac:dyDescent="0.2">
      <c r="A330" s="6" t="s">
        <v>393</v>
      </c>
      <c r="B330" s="7" t="s">
        <v>72</v>
      </c>
      <c r="C330" s="8" t="s">
        <v>394</v>
      </c>
      <c r="D330" s="9" t="s">
        <v>2</v>
      </c>
      <c r="E330" s="10" t="s">
        <v>67</v>
      </c>
      <c r="F330" s="20">
        <v>55</v>
      </c>
      <c r="G330" s="12"/>
      <c r="H330" s="13">
        <f t="shared" ref="H330:H332" si="53">ROUND(G330*F330,2)</f>
        <v>0</v>
      </c>
    </row>
    <row r="331" spans="1:8" s="14" customFormat="1" ht="30" customHeight="1" x14ac:dyDescent="0.2">
      <c r="A331" s="6" t="s">
        <v>395</v>
      </c>
      <c r="B331" s="7" t="s">
        <v>75</v>
      </c>
      <c r="C331" s="8" t="s">
        <v>396</v>
      </c>
      <c r="D331" s="9" t="s">
        <v>2</v>
      </c>
      <c r="E331" s="10" t="s">
        <v>67</v>
      </c>
      <c r="F331" s="20">
        <v>10</v>
      </c>
      <c r="G331" s="12"/>
      <c r="H331" s="13">
        <f t="shared" si="53"/>
        <v>0</v>
      </c>
    </row>
    <row r="332" spans="1:8" s="14" customFormat="1" ht="30" customHeight="1" x14ac:dyDescent="0.2">
      <c r="A332" s="6" t="s">
        <v>397</v>
      </c>
      <c r="B332" s="7" t="s">
        <v>201</v>
      </c>
      <c r="C332" s="8" t="s">
        <v>399</v>
      </c>
      <c r="D332" s="9" t="s">
        <v>2</v>
      </c>
      <c r="E332" s="10" t="s">
        <v>67</v>
      </c>
      <c r="F332" s="20">
        <v>5</v>
      </c>
      <c r="G332" s="12"/>
      <c r="H332" s="13">
        <f t="shared" si="53"/>
        <v>0</v>
      </c>
    </row>
    <row r="333" spans="1:8" s="14" customFormat="1" ht="30" customHeight="1" x14ac:dyDescent="0.2">
      <c r="A333" s="6" t="s">
        <v>260</v>
      </c>
      <c r="B333" s="16" t="s">
        <v>723</v>
      </c>
      <c r="C333" s="8" t="s">
        <v>262</v>
      </c>
      <c r="D333" s="9" t="s">
        <v>230</v>
      </c>
      <c r="E333" s="10"/>
      <c r="F333" s="73"/>
      <c r="G333" s="18"/>
      <c r="H333" s="13"/>
    </row>
    <row r="334" spans="1:8" s="14" customFormat="1" ht="30" customHeight="1" x14ac:dyDescent="0.2">
      <c r="A334" s="6" t="s">
        <v>577</v>
      </c>
      <c r="B334" s="7" t="s">
        <v>72</v>
      </c>
      <c r="C334" s="8" t="s">
        <v>575</v>
      </c>
      <c r="D334" s="9" t="s">
        <v>576</v>
      </c>
      <c r="E334" s="10" t="s">
        <v>67</v>
      </c>
      <c r="F334" s="20">
        <v>60</v>
      </c>
      <c r="G334" s="12"/>
      <c r="H334" s="13">
        <f t="shared" ref="H334" si="54">ROUND(G334*F334,2)</f>
        <v>0</v>
      </c>
    </row>
    <row r="335" spans="1:8" s="14" customFormat="1" ht="30" customHeight="1" x14ac:dyDescent="0.2">
      <c r="A335" s="6" t="s">
        <v>512</v>
      </c>
      <c r="B335" s="7" t="s">
        <v>75</v>
      </c>
      <c r="C335" s="8" t="s">
        <v>438</v>
      </c>
      <c r="D335" s="9" t="s">
        <v>407</v>
      </c>
      <c r="E335" s="10" t="s">
        <v>67</v>
      </c>
      <c r="F335" s="20">
        <v>5</v>
      </c>
      <c r="G335" s="12"/>
      <c r="H335" s="13">
        <f t="shared" ref="H335" si="55">ROUND(G335*F335,2)</f>
        <v>0</v>
      </c>
    </row>
    <row r="336" spans="1:8" s="14" customFormat="1" ht="30" customHeight="1" x14ac:dyDescent="0.2">
      <c r="A336" s="6" t="s">
        <v>227</v>
      </c>
      <c r="B336" s="16" t="s">
        <v>724</v>
      </c>
      <c r="C336" s="8" t="s">
        <v>229</v>
      </c>
      <c r="D336" s="9" t="s">
        <v>230</v>
      </c>
      <c r="E336" s="10"/>
      <c r="F336" s="73"/>
      <c r="G336" s="18"/>
      <c r="H336" s="13"/>
    </row>
    <row r="337" spans="1:8" s="14" customFormat="1" ht="30" customHeight="1" x14ac:dyDescent="0.2">
      <c r="A337" s="6" t="s">
        <v>222</v>
      </c>
      <c r="B337" s="7" t="s">
        <v>72</v>
      </c>
      <c r="C337" s="8" t="s">
        <v>223</v>
      </c>
      <c r="D337" s="9" t="s">
        <v>224</v>
      </c>
      <c r="E337" s="10"/>
      <c r="F337" s="73"/>
      <c r="G337" s="18"/>
      <c r="H337" s="13"/>
    </row>
    <row r="338" spans="1:8" s="14" customFormat="1" ht="30" customHeight="1" x14ac:dyDescent="0.2">
      <c r="A338" s="6" t="s">
        <v>273</v>
      </c>
      <c r="B338" s="76" t="s">
        <v>171</v>
      </c>
      <c r="C338" s="8" t="s">
        <v>274</v>
      </c>
      <c r="D338" s="9"/>
      <c r="E338" s="10" t="s">
        <v>67</v>
      </c>
      <c r="F338" s="20">
        <v>15</v>
      </c>
      <c r="G338" s="12"/>
      <c r="H338" s="13">
        <f>ROUND(G338*F338,2)</f>
        <v>0</v>
      </c>
    </row>
    <row r="339" spans="1:8" s="14" customFormat="1" ht="33" customHeight="1" x14ac:dyDescent="0.2">
      <c r="A339" s="6" t="s">
        <v>400</v>
      </c>
      <c r="B339" s="7" t="s">
        <v>75</v>
      </c>
      <c r="C339" s="8" t="s">
        <v>265</v>
      </c>
      <c r="D339" s="9" t="s">
        <v>266</v>
      </c>
      <c r="E339" s="10" t="s">
        <v>67</v>
      </c>
      <c r="F339" s="20">
        <v>30</v>
      </c>
      <c r="G339" s="12"/>
      <c r="H339" s="13">
        <f t="shared" ref="H339:H342" si="56">ROUND(G339*F339,2)</f>
        <v>0</v>
      </c>
    </row>
    <row r="340" spans="1:8" s="14" customFormat="1" ht="30" customHeight="1" x14ac:dyDescent="0.2">
      <c r="A340" s="6" t="s">
        <v>275</v>
      </c>
      <c r="B340" s="16" t="s">
        <v>467</v>
      </c>
      <c r="C340" s="8" t="s">
        <v>276</v>
      </c>
      <c r="D340" s="9" t="s">
        <v>277</v>
      </c>
      <c r="E340" s="10" t="s">
        <v>67</v>
      </c>
      <c r="F340" s="11">
        <v>20</v>
      </c>
      <c r="G340" s="12"/>
      <c r="H340" s="13">
        <f t="shared" si="56"/>
        <v>0</v>
      </c>
    </row>
    <row r="341" spans="1:8" s="14" customFormat="1" ht="30" customHeight="1" x14ac:dyDescent="0.2">
      <c r="A341" s="6" t="s">
        <v>278</v>
      </c>
      <c r="B341" s="16" t="s">
        <v>421</v>
      </c>
      <c r="C341" s="8" t="s">
        <v>280</v>
      </c>
      <c r="D341" s="9" t="s">
        <v>277</v>
      </c>
      <c r="E341" s="10" t="s">
        <v>67</v>
      </c>
      <c r="F341" s="20">
        <v>20</v>
      </c>
      <c r="G341" s="12"/>
      <c r="H341" s="13">
        <f t="shared" si="56"/>
        <v>0</v>
      </c>
    </row>
    <row r="342" spans="1:8" s="14" customFormat="1" ht="30" customHeight="1" x14ac:dyDescent="0.2">
      <c r="A342" s="6" t="s">
        <v>281</v>
      </c>
      <c r="B342" s="16" t="s">
        <v>474</v>
      </c>
      <c r="C342" s="8" t="s">
        <v>283</v>
      </c>
      <c r="D342" s="9" t="s">
        <v>277</v>
      </c>
      <c r="E342" s="10" t="s">
        <v>67</v>
      </c>
      <c r="F342" s="20">
        <v>20</v>
      </c>
      <c r="G342" s="12"/>
      <c r="H342" s="13">
        <f t="shared" si="56"/>
        <v>0</v>
      </c>
    </row>
    <row r="343" spans="1:8" s="14" customFormat="1" ht="30" customHeight="1" x14ac:dyDescent="0.2">
      <c r="A343" s="6" t="s">
        <v>218</v>
      </c>
      <c r="B343" s="16" t="s">
        <v>618</v>
      </c>
      <c r="C343" s="8" t="s">
        <v>220</v>
      </c>
      <c r="D343" s="9" t="s">
        <v>221</v>
      </c>
      <c r="E343" s="10"/>
      <c r="F343" s="73"/>
      <c r="G343" s="18"/>
      <c r="H343" s="13"/>
    </row>
    <row r="344" spans="1:8" s="14" customFormat="1" ht="30" customHeight="1" x14ac:dyDescent="0.2">
      <c r="A344" s="6" t="s">
        <v>284</v>
      </c>
      <c r="B344" s="7" t="s">
        <v>72</v>
      </c>
      <c r="C344" s="8" t="s">
        <v>285</v>
      </c>
      <c r="D344" s="9" t="s">
        <v>2</v>
      </c>
      <c r="E344" s="10" t="s">
        <v>153</v>
      </c>
      <c r="F344" s="20">
        <v>160</v>
      </c>
      <c r="G344" s="12"/>
      <c r="H344" s="13">
        <f t="shared" ref="H344" si="57">ROUND(G344*F344,2)</f>
        <v>0</v>
      </c>
    </row>
    <row r="345" spans="1:8" s="14" customFormat="1" ht="30" customHeight="1" x14ac:dyDescent="0.2">
      <c r="A345" s="6" t="s">
        <v>354</v>
      </c>
      <c r="B345" s="16" t="s">
        <v>477</v>
      </c>
      <c r="C345" s="8" t="s">
        <v>356</v>
      </c>
      <c r="D345" s="9" t="s">
        <v>221</v>
      </c>
      <c r="E345" s="10"/>
      <c r="F345" s="73"/>
      <c r="G345" s="18"/>
      <c r="H345" s="13"/>
    </row>
    <row r="346" spans="1:8" s="14" customFormat="1" ht="33" customHeight="1" x14ac:dyDescent="0.2">
      <c r="A346" s="6" t="s">
        <v>286</v>
      </c>
      <c r="B346" s="7" t="s">
        <v>72</v>
      </c>
      <c r="C346" s="8" t="s">
        <v>287</v>
      </c>
      <c r="D346" s="9" t="s">
        <v>288</v>
      </c>
      <c r="E346" s="10" t="s">
        <v>153</v>
      </c>
      <c r="F346" s="20">
        <v>40</v>
      </c>
      <c r="G346" s="12"/>
      <c r="H346" s="13">
        <f t="shared" ref="H346:H348" si="58">ROUND(G346*F346,2)</f>
        <v>0</v>
      </c>
    </row>
    <row r="347" spans="1:8" s="14" customFormat="1" ht="33" customHeight="1" x14ac:dyDescent="0.2">
      <c r="A347" s="6" t="s">
        <v>289</v>
      </c>
      <c r="B347" s="7" t="s">
        <v>75</v>
      </c>
      <c r="C347" s="8" t="s">
        <v>290</v>
      </c>
      <c r="D347" s="9" t="s">
        <v>291</v>
      </c>
      <c r="E347" s="10" t="s">
        <v>153</v>
      </c>
      <c r="F347" s="20">
        <v>75</v>
      </c>
      <c r="G347" s="12"/>
      <c r="H347" s="13">
        <f t="shared" si="58"/>
        <v>0</v>
      </c>
    </row>
    <row r="348" spans="1:8" s="32" customFormat="1" ht="33" customHeight="1" x14ac:dyDescent="0.2">
      <c r="A348" s="6" t="s">
        <v>401</v>
      </c>
      <c r="B348" s="7" t="s">
        <v>201</v>
      </c>
      <c r="C348" s="8" t="s">
        <v>303</v>
      </c>
      <c r="D348" s="9" t="s">
        <v>402</v>
      </c>
      <c r="E348" s="10" t="s">
        <v>153</v>
      </c>
      <c r="F348" s="20">
        <v>30</v>
      </c>
      <c r="G348" s="12"/>
      <c r="H348" s="13">
        <f t="shared" si="58"/>
        <v>0</v>
      </c>
    </row>
    <row r="349" spans="1:8" s="14" customFormat="1" ht="30" customHeight="1" x14ac:dyDescent="0.2">
      <c r="A349" s="6" t="s">
        <v>292</v>
      </c>
      <c r="B349" s="16" t="s">
        <v>725</v>
      </c>
      <c r="C349" s="8" t="s">
        <v>294</v>
      </c>
      <c r="D349" s="9" t="s">
        <v>295</v>
      </c>
      <c r="E349" s="10"/>
      <c r="F349" s="73"/>
      <c r="G349" s="18"/>
      <c r="H349" s="13"/>
    </row>
    <row r="350" spans="1:8" s="14" customFormat="1" ht="33" customHeight="1" x14ac:dyDescent="0.2">
      <c r="A350" s="6" t="s">
        <v>296</v>
      </c>
      <c r="B350" s="7" t="s">
        <v>72</v>
      </c>
      <c r="C350" s="8" t="s">
        <v>297</v>
      </c>
      <c r="D350" s="9" t="s">
        <v>288</v>
      </c>
      <c r="E350" s="10"/>
      <c r="F350" s="73"/>
      <c r="G350" s="13"/>
      <c r="H350" s="13"/>
    </row>
    <row r="351" spans="1:8" s="14" customFormat="1" ht="30" customHeight="1" x14ac:dyDescent="0.2">
      <c r="A351" s="6" t="s">
        <v>1089</v>
      </c>
      <c r="B351" s="76" t="s">
        <v>171</v>
      </c>
      <c r="C351" s="8" t="s">
        <v>300</v>
      </c>
      <c r="D351" s="9"/>
      <c r="E351" s="10" t="s">
        <v>153</v>
      </c>
      <c r="F351" s="20">
        <v>25</v>
      </c>
      <c r="G351" s="12"/>
      <c r="H351" s="13">
        <f>ROUND(G351*F351,2)</f>
        <v>0</v>
      </c>
    </row>
    <row r="352" spans="1:8" s="14" customFormat="1" ht="30" customHeight="1" x14ac:dyDescent="0.2">
      <c r="A352" s="6" t="s">
        <v>1087</v>
      </c>
      <c r="B352" s="76" t="s">
        <v>197</v>
      </c>
      <c r="C352" s="8" t="s">
        <v>298</v>
      </c>
      <c r="D352" s="9" t="s">
        <v>2</v>
      </c>
      <c r="E352" s="10" t="s">
        <v>153</v>
      </c>
      <c r="F352" s="20">
        <v>310</v>
      </c>
      <c r="G352" s="12"/>
      <c r="H352" s="13">
        <f>ROUND(G352*F352,2)</f>
        <v>0</v>
      </c>
    </row>
    <row r="353" spans="1:8" s="32" customFormat="1" ht="33" customHeight="1" x14ac:dyDescent="0.2">
      <c r="A353" s="6" t="s">
        <v>302</v>
      </c>
      <c r="B353" s="96" t="s">
        <v>75</v>
      </c>
      <c r="C353" s="124" t="s">
        <v>303</v>
      </c>
      <c r="D353" s="98" t="s">
        <v>304</v>
      </c>
      <c r="E353" s="99" t="s">
        <v>153</v>
      </c>
      <c r="F353" s="133">
        <v>5</v>
      </c>
      <c r="G353" s="101"/>
      <c r="H353" s="102">
        <f t="shared" ref="H353" si="59">ROUND(G353*F353,2)</f>
        <v>0</v>
      </c>
    </row>
    <row r="354" spans="1:8" s="14" customFormat="1" ht="33" customHeight="1" x14ac:dyDescent="0.2">
      <c r="A354" s="6" t="s">
        <v>305</v>
      </c>
      <c r="B354" s="103" t="s">
        <v>726</v>
      </c>
      <c r="C354" s="126" t="s">
        <v>307</v>
      </c>
      <c r="D354" s="105" t="s">
        <v>622</v>
      </c>
      <c r="E354" s="106"/>
      <c r="F354" s="134"/>
      <c r="G354" s="129"/>
      <c r="H354" s="129"/>
    </row>
    <row r="355" spans="1:8" s="14" customFormat="1" ht="30" customHeight="1" x14ac:dyDescent="0.2">
      <c r="A355" s="6" t="s">
        <v>308</v>
      </c>
      <c r="B355" s="7" t="s">
        <v>72</v>
      </c>
      <c r="C355" s="8" t="s">
        <v>188</v>
      </c>
      <c r="D355" s="9"/>
      <c r="E355" s="10"/>
      <c r="F355" s="73"/>
      <c r="G355" s="13"/>
      <c r="H355" s="13"/>
    </row>
    <row r="356" spans="1:8" s="14" customFormat="1" ht="30" customHeight="1" x14ac:dyDescent="0.2">
      <c r="A356" s="6" t="s">
        <v>309</v>
      </c>
      <c r="B356" s="76" t="s">
        <v>171</v>
      </c>
      <c r="C356" s="8" t="s">
        <v>191</v>
      </c>
      <c r="D356" s="9"/>
      <c r="E356" s="10" t="s">
        <v>74</v>
      </c>
      <c r="F356" s="20">
        <v>610</v>
      </c>
      <c r="G356" s="12"/>
      <c r="H356" s="13">
        <f>ROUND(G356*F356,2)</f>
        <v>0</v>
      </c>
    </row>
    <row r="357" spans="1:8" s="14" customFormat="1" ht="30" customHeight="1" x14ac:dyDescent="0.2">
      <c r="A357" s="6" t="s">
        <v>310</v>
      </c>
      <c r="B357" s="7" t="s">
        <v>75</v>
      </c>
      <c r="C357" s="8" t="s">
        <v>195</v>
      </c>
      <c r="D357" s="9"/>
      <c r="E357" s="10"/>
      <c r="F357" s="73"/>
      <c r="G357" s="13"/>
      <c r="H357" s="13"/>
    </row>
    <row r="358" spans="1:8" s="14" customFormat="1" ht="30" customHeight="1" x14ac:dyDescent="0.2">
      <c r="A358" s="6" t="s">
        <v>311</v>
      </c>
      <c r="B358" s="76" t="s">
        <v>171</v>
      </c>
      <c r="C358" s="8" t="s">
        <v>191</v>
      </c>
      <c r="D358" s="9"/>
      <c r="E358" s="10" t="s">
        <v>74</v>
      </c>
      <c r="F358" s="20">
        <v>50</v>
      </c>
      <c r="G358" s="12"/>
      <c r="H358" s="13">
        <f t="shared" ref="H358" si="60">ROUND(G358*F358,2)</f>
        <v>0</v>
      </c>
    </row>
    <row r="359" spans="1:8" s="14" customFormat="1" ht="30" customHeight="1" x14ac:dyDescent="0.2">
      <c r="A359" s="6" t="s">
        <v>312</v>
      </c>
      <c r="B359" s="16" t="s">
        <v>727</v>
      </c>
      <c r="C359" s="8" t="s">
        <v>314</v>
      </c>
      <c r="D359" s="9" t="s">
        <v>315</v>
      </c>
      <c r="E359" s="10"/>
      <c r="F359" s="73"/>
      <c r="G359" s="18"/>
      <c r="H359" s="13"/>
    </row>
    <row r="360" spans="1:8" s="14" customFormat="1" ht="30" customHeight="1" x14ac:dyDescent="0.2">
      <c r="A360" s="6" t="s">
        <v>316</v>
      </c>
      <c r="B360" s="7" t="s">
        <v>72</v>
      </c>
      <c r="C360" s="8" t="s">
        <v>317</v>
      </c>
      <c r="D360" s="9" t="s">
        <v>2</v>
      </c>
      <c r="E360" s="10" t="s">
        <v>67</v>
      </c>
      <c r="F360" s="20">
        <v>485</v>
      </c>
      <c r="G360" s="12"/>
      <c r="H360" s="13">
        <f t="shared" ref="H360:H363" si="61">ROUND(G360*F360,2)</f>
        <v>0</v>
      </c>
    </row>
    <row r="361" spans="1:8" s="14" customFormat="1" ht="30" customHeight="1" x14ac:dyDescent="0.2">
      <c r="A361" s="6" t="s">
        <v>318</v>
      </c>
      <c r="B361" s="16" t="s">
        <v>147</v>
      </c>
      <c r="C361" s="8" t="s">
        <v>320</v>
      </c>
      <c r="D361" s="9" t="s">
        <v>321</v>
      </c>
      <c r="E361" s="10"/>
      <c r="F361" s="17"/>
      <c r="G361" s="18"/>
      <c r="H361" s="13">
        <f t="shared" si="61"/>
        <v>0</v>
      </c>
    </row>
    <row r="362" spans="1:8" s="14" customFormat="1" ht="30" customHeight="1" x14ac:dyDescent="0.2">
      <c r="A362" s="6" t="s">
        <v>322</v>
      </c>
      <c r="B362" s="7" t="s">
        <v>72</v>
      </c>
      <c r="C362" s="8" t="s">
        <v>323</v>
      </c>
      <c r="D362" s="9"/>
      <c r="E362" s="10" t="s">
        <v>67</v>
      </c>
      <c r="F362" s="11">
        <v>2700</v>
      </c>
      <c r="G362" s="12"/>
      <c r="H362" s="13">
        <f t="shared" si="61"/>
        <v>0</v>
      </c>
    </row>
    <row r="363" spans="1:8" s="14" customFormat="1" ht="30" customHeight="1" x14ac:dyDescent="0.2">
      <c r="A363" s="6" t="s">
        <v>324</v>
      </c>
      <c r="B363" s="16" t="s">
        <v>728</v>
      </c>
      <c r="C363" s="8" t="s">
        <v>326</v>
      </c>
      <c r="D363" s="9" t="s">
        <v>327</v>
      </c>
      <c r="E363" s="10" t="s">
        <v>115</v>
      </c>
      <c r="F363" s="17">
        <v>4</v>
      </c>
      <c r="G363" s="12"/>
      <c r="H363" s="13">
        <f t="shared" si="61"/>
        <v>0</v>
      </c>
    </row>
    <row r="364" spans="1:8" ht="33" customHeight="1" x14ac:dyDescent="0.2">
      <c r="A364" s="61"/>
      <c r="B364" s="91" t="s">
        <v>2</v>
      </c>
      <c r="C364" s="135" t="s">
        <v>20</v>
      </c>
      <c r="D364" s="69"/>
      <c r="E364" s="70"/>
      <c r="F364" s="70"/>
      <c r="G364" s="136"/>
      <c r="H364" s="71"/>
    </row>
    <row r="365" spans="1:8" s="14" customFormat="1" ht="33" customHeight="1" x14ac:dyDescent="0.2">
      <c r="A365" s="15" t="s">
        <v>403</v>
      </c>
      <c r="B365" s="16" t="s">
        <v>150</v>
      </c>
      <c r="C365" s="8" t="s">
        <v>405</v>
      </c>
      <c r="D365" s="9" t="s">
        <v>624</v>
      </c>
      <c r="E365" s="10"/>
      <c r="F365" s="17"/>
      <c r="G365" s="18"/>
      <c r="H365" s="19"/>
    </row>
    <row r="366" spans="1:8" s="14" customFormat="1" ht="33" customHeight="1" x14ac:dyDescent="0.2">
      <c r="A366" s="15" t="s">
        <v>406</v>
      </c>
      <c r="B366" s="7" t="s">
        <v>72</v>
      </c>
      <c r="C366" s="8" t="s">
        <v>414</v>
      </c>
      <c r="D366" s="9" t="s">
        <v>2</v>
      </c>
      <c r="E366" s="10" t="s">
        <v>67</v>
      </c>
      <c r="F366" s="11">
        <v>65</v>
      </c>
      <c r="G366" s="12"/>
      <c r="H366" s="13">
        <f t="shared" ref="H366" si="62">ROUND(G366*F366,2)</f>
        <v>0</v>
      </c>
    </row>
    <row r="367" spans="1:8" s="14" customFormat="1" ht="33" customHeight="1" x14ac:dyDescent="0.2">
      <c r="A367" s="15" t="s">
        <v>198</v>
      </c>
      <c r="B367" s="16" t="s">
        <v>729</v>
      </c>
      <c r="C367" s="8" t="s">
        <v>200</v>
      </c>
      <c r="D367" s="9" t="s">
        <v>624</v>
      </c>
      <c r="E367" s="10"/>
      <c r="F367" s="17"/>
      <c r="G367" s="18"/>
      <c r="H367" s="19"/>
    </row>
    <row r="368" spans="1:8" s="14" customFormat="1" ht="33" customHeight="1" x14ac:dyDescent="0.2">
      <c r="A368" s="15" t="s">
        <v>426</v>
      </c>
      <c r="B368" s="7" t="s">
        <v>72</v>
      </c>
      <c r="C368" s="8" t="s">
        <v>427</v>
      </c>
      <c r="D368" s="9" t="s">
        <v>288</v>
      </c>
      <c r="E368" s="10" t="s">
        <v>153</v>
      </c>
      <c r="F368" s="20">
        <v>15</v>
      </c>
      <c r="G368" s="12"/>
      <c r="H368" s="13">
        <f t="shared" ref="H368:H371" si="63">ROUND(G368*F368,2)</f>
        <v>0</v>
      </c>
    </row>
    <row r="369" spans="1:8" s="14" customFormat="1" ht="33" customHeight="1" x14ac:dyDescent="0.2">
      <c r="A369" s="15" t="s">
        <v>424</v>
      </c>
      <c r="B369" s="7" t="s">
        <v>75</v>
      </c>
      <c r="C369" s="8" t="s">
        <v>425</v>
      </c>
      <c r="D369" s="9" t="s">
        <v>291</v>
      </c>
      <c r="E369" s="10" t="s">
        <v>153</v>
      </c>
      <c r="F369" s="20">
        <v>45</v>
      </c>
      <c r="G369" s="12"/>
      <c r="H369" s="13">
        <f t="shared" si="63"/>
        <v>0</v>
      </c>
    </row>
    <row r="370" spans="1:8" s="14" customFormat="1" ht="33" customHeight="1" x14ac:dyDescent="0.2">
      <c r="A370" s="15" t="s">
        <v>408</v>
      </c>
      <c r="B370" s="7" t="s">
        <v>201</v>
      </c>
      <c r="C370" s="8" t="s">
        <v>409</v>
      </c>
      <c r="D370" s="9" t="s">
        <v>410</v>
      </c>
      <c r="E370" s="10" t="s">
        <v>153</v>
      </c>
      <c r="F370" s="11">
        <v>5</v>
      </c>
      <c r="G370" s="12"/>
      <c r="H370" s="13">
        <f t="shared" si="63"/>
        <v>0</v>
      </c>
    </row>
    <row r="371" spans="1:8" s="14" customFormat="1" ht="30" customHeight="1" x14ac:dyDescent="0.2">
      <c r="A371" s="15" t="s">
        <v>411</v>
      </c>
      <c r="B371" s="16" t="s">
        <v>730</v>
      </c>
      <c r="C371" s="8" t="s">
        <v>223</v>
      </c>
      <c r="D371" s="9" t="s">
        <v>413</v>
      </c>
      <c r="E371" s="10" t="s">
        <v>67</v>
      </c>
      <c r="F371" s="11">
        <v>230</v>
      </c>
      <c r="G371" s="12"/>
      <c r="H371" s="13">
        <f t="shared" si="63"/>
        <v>0</v>
      </c>
    </row>
    <row r="372" spans="1:8" ht="33" customHeight="1" x14ac:dyDescent="0.2">
      <c r="A372" s="61"/>
      <c r="B372" s="91" t="s">
        <v>2</v>
      </c>
      <c r="C372" s="74" t="s">
        <v>21</v>
      </c>
      <c r="D372" s="69"/>
      <c r="E372" s="92"/>
      <c r="F372" s="70"/>
      <c r="G372" s="71"/>
      <c r="H372" s="71"/>
    </row>
    <row r="373" spans="1:8" s="14" customFormat="1" ht="30" customHeight="1" x14ac:dyDescent="0.2">
      <c r="A373" s="15" t="s">
        <v>328</v>
      </c>
      <c r="B373" s="16" t="s">
        <v>731</v>
      </c>
      <c r="C373" s="8" t="s">
        <v>330</v>
      </c>
      <c r="D373" s="9" t="s">
        <v>181</v>
      </c>
      <c r="E373" s="10" t="s">
        <v>153</v>
      </c>
      <c r="F373" s="11">
        <v>280</v>
      </c>
      <c r="G373" s="12"/>
      <c r="H373" s="13">
        <f>ROUND(G373*F373,2)</f>
        <v>0</v>
      </c>
    </row>
    <row r="374" spans="1:8" ht="33" customHeight="1" x14ac:dyDescent="0.2">
      <c r="A374" s="61"/>
      <c r="B374" s="91" t="s">
        <v>2</v>
      </c>
      <c r="C374" s="74" t="s">
        <v>22</v>
      </c>
      <c r="D374" s="69"/>
      <c r="E374" s="92"/>
      <c r="F374" s="70"/>
      <c r="G374" s="71"/>
      <c r="H374" s="71"/>
    </row>
    <row r="375" spans="1:8" s="14" customFormat="1" ht="30" customHeight="1" x14ac:dyDescent="0.2">
      <c r="A375" s="15" t="s">
        <v>175</v>
      </c>
      <c r="B375" s="16" t="s">
        <v>732</v>
      </c>
      <c r="C375" s="8" t="s">
        <v>177</v>
      </c>
      <c r="D375" s="9" t="s">
        <v>136</v>
      </c>
      <c r="E375" s="10"/>
      <c r="F375" s="17"/>
      <c r="G375" s="18"/>
      <c r="H375" s="19"/>
    </row>
    <row r="376" spans="1:8" s="14" customFormat="1" ht="30" customHeight="1" x14ac:dyDescent="0.2">
      <c r="A376" s="15" t="s">
        <v>569</v>
      </c>
      <c r="B376" s="7" t="s">
        <v>72</v>
      </c>
      <c r="C376" s="8" t="s">
        <v>570</v>
      </c>
      <c r="D376" s="9"/>
      <c r="E376" s="10" t="s">
        <v>115</v>
      </c>
      <c r="F376" s="17">
        <v>2</v>
      </c>
      <c r="G376" s="12"/>
      <c r="H376" s="13">
        <f>ROUND(G376*F376,2)</f>
        <v>0</v>
      </c>
    </row>
    <row r="377" spans="1:8" s="14" customFormat="1" ht="30" customHeight="1" x14ac:dyDescent="0.2">
      <c r="A377" s="15" t="s">
        <v>331</v>
      </c>
      <c r="B377" s="16" t="s">
        <v>733</v>
      </c>
      <c r="C377" s="8" t="s">
        <v>333</v>
      </c>
      <c r="D377" s="9" t="s">
        <v>136</v>
      </c>
      <c r="E377" s="10"/>
      <c r="F377" s="17"/>
      <c r="G377" s="18"/>
      <c r="H377" s="19"/>
    </row>
    <row r="378" spans="1:8" s="14" customFormat="1" ht="30" customHeight="1" x14ac:dyDescent="0.2">
      <c r="A378" s="15" t="s">
        <v>334</v>
      </c>
      <c r="B378" s="96" t="s">
        <v>72</v>
      </c>
      <c r="C378" s="124" t="s">
        <v>335</v>
      </c>
      <c r="D378" s="98"/>
      <c r="E378" s="99" t="s">
        <v>115</v>
      </c>
      <c r="F378" s="100">
        <v>2</v>
      </c>
      <c r="G378" s="101"/>
      <c r="H378" s="102">
        <f>ROUND(G378*F378,2)</f>
        <v>0</v>
      </c>
    </row>
    <row r="379" spans="1:8" s="14" customFormat="1" ht="30" customHeight="1" x14ac:dyDescent="0.2">
      <c r="A379" s="15" t="s">
        <v>166</v>
      </c>
      <c r="B379" s="103" t="s">
        <v>734</v>
      </c>
      <c r="C379" s="126" t="s">
        <v>167</v>
      </c>
      <c r="D379" s="105" t="s">
        <v>136</v>
      </c>
      <c r="E379" s="106"/>
      <c r="F379" s="107"/>
      <c r="G379" s="108"/>
      <c r="H379" s="109"/>
    </row>
    <row r="380" spans="1:8" s="31" customFormat="1" ht="30" customHeight="1" x14ac:dyDescent="0.2">
      <c r="A380" s="15" t="s">
        <v>168</v>
      </c>
      <c r="B380" s="7" t="s">
        <v>72</v>
      </c>
      <c r="C380" s="8" t="s">
        <v>169</v>
      </c>
      <c r="D380" s="9"/>
      <c r="E380" s="10"/>
      <c r="F380" s="17"/>
      <c r="G380" s="18"/>
      <c r="H380" s="19"/>
    </row>
    <row r="381" spans="1:8" s="14" customFormat="1" ht="33" customHeight="1" x14ac:dyDescent="0.2">
      <c r="A381" s="15" t="s">
        <v>170</v>
      </c>
      <c r="B381" s="76" t="s">
        <v>171</v>
      </c>
      <c r="C381" s="8" t="s">
        <v>172</v>
      </c>
      <c r="D381" s="9"/>
      <c r="E381" s="10" t="s">
        <v>153</v>
      </c>
      <c r="F381" s="11">
        <v>10</v>
      </c>
      <c r="G381" s="12"/>
      <c r="H381" s="13">
        <f>ROUND(G381*F381,2)</f>
        <v>0</v>
      </c>
    </row>
    <row r="382" spans="1:8" s="14" customFormat="1" ht="30" customHeight="1" x14ac:dyDescent="0.2">
      <c r="A382" s="15" t="s">
        <v>336</v>
      </c>
      <c r="B382" s="16" t="s">
        <v>735</v>
      </c>
      <c r="C382" s="8" t="s">
        <v>338</v>
      </c>
      <c r="D382" s="9" t="s">
        <v>136</v>
      </c>
      <c r="E382" s="10" t="s">
        <v>153</v>
      </c>
      <c r="F382" s="11">
        <v>10</v>
      </c>
      <c r="G382" s="12"/>
      <c r="H382" s="13">
        <f>ROUND(G382*F382,2)</f>
        <v>0</v>
      </c>
    </row>
    <row r="383" spans="1:8" s="14" customFormat="1" ht="33" customHeight="1" x14ac:dyDescent="0.2">
      <c r="A383" s="15"/>
      <c r="B383" s="16" t="s">
        <v>736</v>
      </c>
      <c r="C383" s="8" t="s">
        <v>578</v>
      </c>
      <c r="D383" s="9" t="s">
        <v>625</v>
      </c>
      <c r="E383" s="10"/>
      <c r="F383" s="17"/>
      <c r="G383" s="18"/>
      <c r="H383" s="19"/>
    </row>
    <row r="384" spans="1:8" s="14" customFormat="1" ht="30" customHeight="1" x14ac:dyDescent="0.2">
      <c r="A384" s="15"/>
      <c r="B384" s="7" t="s">
        <v>72</v>
      </c>
      <c r="C384" s="8" t="s">
        <v>472</v>
      </c>
      <c r="D384" s="9"/>
      <c r="E384" s="10"/>
      <c r="F384" s="17"/>
      <c r="G384" s="18"/>
      <c r="H384" s="19"/>
    </row>
    <row r="385" spans="1:8" s="14" customFormat="1" ht="30" customHeight="1" x14ac:dyDescent="0.2">
      <c r="A385" s="15"/>
      <c r="B385" s="76" t="s">
        <v>171</v>
      </c>
      <c r="C385" s="8" t="s">
        <v>554</v>
      </c>
      <c r="D385" s="9"/>
      <c r="E385" s="10" t="s">
        <v>115</v>
      </c>
      <c r="F385" s="17">
        <v>1</v>
      </c>
      <c r="G385" s="12"/>
      <c r="H385" s="13">
        <f>ROUND(G385*F385,2)</f>
        <v>0</v>
      </c>
    </row>
    <row r="386" spans="1:8" s="14" customFormat="1" ht="30" customHeight="1" x14ac:dyDescent="0.2">
      <c r="A386" s="15" t="s">
        <v>159</v>
      </c>
      <c r="B386" s="16" t="s">
        <v>737</v>
      </c>
      <c r="C386" s="93" t="s">
        <v>161</v>
      </c>
      <c r="D386" s="94" t="s">
        <v>114</v>
      </c>
      <c r="E386" s="10"/>
      <c r="F386" s="17"/>
      <c r="G386" s="18"/>
      <c r="H386" s="19"/>
    </row>
    <row r="387" spans="1:8" s="14" customFormat="1" ht="33" customHeight="1" x14ac:dyDescent="0.2">
      <c r="A387" s="15" t="s">
        <v>162</v>
      </c>
      <c r="B387" s="7" t="s">
        <v>72</v>
      </c>
      <c r="C387" s="95" t="s">
        <v>163</v>
      </c>
      <c r="D387" s="9"/>
      <c r="E387" s="10" t="s">
        <v>115</v>
      </c>
      <c r="F387" s="17">
        <v>1</v>
      </c>
      <c r="G387" s="12"/>
      <c r="H387" s="13">
        <f t="shared" ref="H387:H388" si="64">ROUND(G387*F387,2)</f>
        <v>0</v>
      </c>
    </row>
    <row r="388" spans="1:8" s="14" customFormat="1" ht="33" customHeight="1" x14ac:dyDescent="0.2">
      <c r="A388" s="15" t="s">
        <v>164</v>
      </c>
      <c r="B388" s="7" t="s">
        <v>75</v>
      </c>
      <c r="C388" s="95" t="s">
        <v>165</v>
      </c>
      <c r="D388" s="9"/>
      <c r="E388" s="10" t="s">
        <v>115</v>
      </c>
      <c r="F388" s="17">
        <v>1</v>
      </c>
      <c r="G388" s="12"/>
      <c r="H388" s="13">
        <f t="shared" si="64"/>
        <v>0</v>
      </c>
    </row>
    <row r="389" spans="1:8" s="33" customFormat="1" ht="30" customHeight="1" x14ac:dyDescent="0.2">
      <c r="A389" s="15" t="s">
        <v>156</v>
      </c>
      <c r="B389" s="16" t="s">
        <v>141</v>
      </c>
      <c r="C389" s="110" t="s">
        <v>158</v>
      </c>
      <c r="D389" s="9" t="s">
        <v>136</v>
      </c>
      <c r="E389" s="10"/>
      <c r="F389" s="17"/>
      <c r="G389" s="18"/>
      <c r="H389" s="19"/>
    </row>
    <row r="390" spans="1:8" s="14" customFormat="1" ht="30" customHeight="1" x14ac:dyDescent="0.2">
      <c r="A390" s="15" t="s">
        <v>154</v>
      </c>
      <c r="B390" s="7" t="s">
        <v>72</v>
      </c>
      <c r="C390" s="110" t="s">
        <v>155</v>
      </c>
      <c r="D390" s="9"/>
      <c r="E390" s="10" t="s">
        <v>115</v>
      </c>
      <c r="F390" s="17">
        <v>2</v>
      </c>
      <c r="G390" s="12"/>
      <c r="H390" s="13">
        <f>ROUND(G390*F390,2)</f>
        <v>0</v>
      </c>
    </row>
    <row r="391" spans="1:8" s="31" customFormat="1" ht="33" customHeight="1" x14ac:dyDescent="0.2">
      <c r="A391" s="15" t="s">
        <v>420</v>
      </c>
      <c r="B391" s="16" t="s">
        <v>738</v>
      </c>
      <c r="C391" s="110" t="s">
        <v>422</v>
      </c>
      <c r="D391" s="9" t="s">
        <v>136</v>
      </c>
      <c r="E391" s="10"/>
      <c r="F391" s="17"/>
      <c r="G391" s="18"/>
      <c r="H391" s="19"/>
    </row>
    <row r="392" spans="1:8" s="31" customFormat="1" ht="30" customHeight="1" x14ac:dyDescent="0.2">
      <c r="A392" s="15" t="s">
        <v>423</v>
      </c>
      <c r="B392" s="7" t="s">
        <v>72</v>
      </c>
      <c r="C392" s="110" t="s">
        <v>472</v>
      </c>
      <c r="D392" s="9"/>
      <c r="E392" s="10" t="s">
        <v>115</v>
      </c>
      <c r="F392" s="17">
        <v>2</v>
      </c>
      <c r="G392" s="12"/>
      <c r="H392" s="13">
        <f t="shared" ref="H392" si="65">ROUND(G392*F392,2)</f>
        <v>0</v>
      </c>
    </row>
    <row r="393" spans="1:8" s="14" customFormat="1" ht="30" customHeight="1" x14ac:dyDescent="0.2">
      <c r="A393" s="15" t="s">
        <v>473</v>
      </c>
      <c r="B393" s="16" t="s">
        <v>739</v>
      </c>
      <c r="C393" s="8" t="s">
        <v>475</v>
      </c>
      <c r="D393" s="9" t="s">
        <v>136</v>
      </c>
      <c r="E393" s="10" t="s">
        <v>115</v>
      </c>
      <c r="F393" s="17">
        <v>1</v>
      </c>
      <c r="G393" s="12"/>
      <c r="H393" s="13">
        <f t="shared" ref="H393:H394" si="66">ROUND(G393*F393,2)</f>
        <v>0</v>
      </c>
    </row>
    <row r="394" spans="1:8" s="14" customFormat="1" ht="30" customHeight="1" x14ac:dyDescent="0.2">
      <c r="A394" s="15" t="s">
        <v>617</v>
      </c>
      <c r="B394" s="16" t="s">
        <v>740</v>
      </c>
      <c r="C394" s="8" t="s">
        <v>619</v>
      </c>
      <c r="D394" s="9" t="s">
        <v>136</v>
      </c>
      <c r="E394" s="10" t="s">
        <v>115</v>
      </c>
      <c r="F394" s="17">
        <v>1</v>
      </c>
      <c r="G394" s="12"/>
      <c r="H394" s="13">
        <f t="shared" si="66"/>
        <v>0</v>
      </c>
    </row>
    <row r="395" spans="1:8" s="31" customFormat="1" ht="30" customHeight="1" x14ac:dyDescent="0.2">
      <c r="A395" s="15" t="s">
        <v>146</v>
      </c>
      <c r="B395" s="16" t="s">
        <v>741</v>
      </c>
      <c r="C395" s="8" t="s">
        <v>148</v>
      </c>
      <c r="D395" s="9" t="s">
        <v>136</v>
      </c>
      <c r="E395" s="10" t="s">
        <v>115</v>
      </c>
      <c r="F395" s="17">
        <v>3</v>
      </c>
      <c r="G395" s="12"/>
      <c r="H395" s="13">
        <f t="shared" ref="H395" si="67">ROUND(G395*F395,2)</f>
        <v>0</v>
      </c>
    </row>
    <row r="396" spans="1:8" ht="33" customHeight="1" x14ac:dyDescent="0.2">
      <c r="A396" s="61"/>
      <c r="B396" s="111" t="s">
        <v>2</v>
      </c>
      <c r="C396" s="74" t="s">
        <v>23</v>
      </c>
      <c r="D396" s="69"/>
      <c r="E396" s="92"/>
      <c r="F396" s="70"/>
      <c r="G396" s="71"/>
      <c r="H396" s="71"/>
    </row>
    <row r="397" spans="1:8" s="14" customFormat="1" ht="30" customHeight="1" x14ac:dyDescent="0.2">
      <c r="A397" s="15" t="s">
        <v>130</v>
      </c>
      <c r="B397" s="16" t="s">
        <v>742</v>
      </c>
      <c r="C397" s="95" t="s">
        <v>132</v>
      </c>
      <c r="D397" s="94" t="s">
        <v>114</v>
      </c>
      <c r="E397" s="10" t="s">
        <v>115</v>
      </c>
      <c r="F397" s="17">
        <v>4</v>
      </c>
      <c r="G397" s="12"/>
      <c r="H397" s="13">
        <f>ROUND(G397*F397,2)</f>
        <v>0</v>
      </c>
    </row>
    <row r="398" spans="1:8" s="14" customFormat="1" ht="30" customHeight="1" x14ac:dyDescent="0.2">
      <c r="A398" s="15" t="s">
        <v>133</v>
      </c>
      <c r="B398" s="16" t="s">
        <v>743</v>
      </c>
      <c r="C398" s="8" t="s">
        <v>135</v>
      </c>
      <c r="D398" s="9" t="s">
        <v>136</v>
      </c>
      <c r="E398" s="10"/>
      <c r="F398" s="17"/>
      <c r="G398" s="13"/>
      <c r="H398" s="19"/>
    </row>
    <row r="399" spans="1:8" s="14" customFormat="1" ht="30" customHeight="1" x14ac:dyDescent="0.2">
      <c r="A399" s="15" t="s">
        <v>137</v>
      </c>
      <c r="B399" s="7" t="s">
        <v>72</v>
      </c>
      <c r="C399" s="8" t="s">
        <v>138</v>
      </c>
      <c r="D399" s="9"/>
      <c r="E399" s="10" t="s">
        <v>139</v>
      </c>
      <c r="F399" s="11">
        <v>1</v>
      </c>
      <c r="G399" s="12"/>
      <c r="H399" s="13">
        <f>ROUND(G399*F399,2)</f>
        <v>0</v>
      </c>
    </row>
    <row r="400" spans="1:8" s="14" customFormat="1" ht="30" customHeight="1" x14ac:dyDescent="0.2">
      <c r="A400" s="15" t="s">
        <v>127</v>
      </c>
      <c r="B400" s="16" t="s">
        <v>744</v>
      </c>
      <c r="C400" s="95" t="s">
        <v>129</v>
      </c>
      <c r="D400" s="94" t="s">
        <v>114</v>
      </c>
      <c r="E400" s="10"/>
      <c r="F400" s="17"/>
      <c r="G400" s="18"/>
      <c r="H400" s="19"/>
    </row>
    <row r="401" spans="1:8" s="14" customFormat="1" ht="30" customHeight="1" x14ac:dyDescent="0.2">
      <c r="A401" s="15" t="s">
        <v>125</v>
      </c>
      <c r="B401" s="7" t="s">
        <v>72</v>
      </c>
      <c r="C401" s="8" t="s">
        <v>126</v>
      </c>
      <c r="D401" s="9"/>
      <c r="E401" s="10" t="s">
        <v>115</v>
      </c>
      <c r="F401" s="17">
        <v>3</v>
      </c>
      <c r="G401" s="12"/>
      <c r="H401" s="13">
        <f t="shared" ref="H401:H405" si="68">ROUND(G401*F401,2)</f>
        <v>0</v>
      </c>
    </row>
    <row r="402" spans="1:8" s="14" customFormat="1" ht="30" customHeight="1" x14ac:dyDescent="0.2">
      <c r="A402" s="15" t="s">
        <v>111</v>
      </c>
      <c r="B402" s="16" t="s">
        <v>745</v>
      </c>
      <c r="C402" s="8" t="s">
        <v>113</v>
      </c>
      <c r="D402" s="94" t="s">
        <v>114</v>
      </c>
      <c r="E402" s="10" t="s">
        <v>115</v>
      </c>
      <c r="F402" s="17">
        <v>1</v>
      </c>
      <c r="G402" s="12"/>
      <c r="H402" s="13">
        <f t="shared" si="68"/>
        <v>0</v>
      </c>
    </row>
    <row r="403" spans="1:8" s="14" customFormat="1" ht="30" customHeight="1" x14ac:dyDescent="0.2">
      <c r="A403" s="15" t="s">
        <v>116</v>
      </c>
      <c r="B403" s="16" t="s">
        <v>746</v>
      </c>
      <c r="C403" s="8" t="s">
        <v>118</v>
      </c>
      <c r="D403" s="94" t="s">
        <v>114</v>
      </c>
      <c r="E403" s="10" t="s">
        <v>115</v>
      </c>
      <c r="F403" s="17">
        <v>1</v>
      </c>
      <c r="G403" s="12"/>
      <c r="H403" s="13">
        <f t="shared" si="68"/>
        <v>0</v>
      </c>
    </row>
    <row r="404" spans="1:8" ht="30" customHeight="1" x14ac:dyDescent="0.2">
      <c r="A404" s="15" t="s">
        <v>119</v>
      </c>
      <c r="B404" s="16" t="s">
        <v>747</v>
      </c>
      <c r="C404" s="8" t="s">
        <v>121</v>
      </c>
      <c r="D404" s="94" t="s">
        <v>114</v>
      </c>
      <c r="E404" s="10" t="s">
        <v>115</v>
      </c>
      <c r="F404" s="17">
        <v>1</v>
      </c>
      <c r="G404" s="12"/>
      <c r="H404" s="13">
        <f t="shared" si="68"/>
        <v>0</v>
      </c>
    </row>
    <row r="405" spans="1:8" s="14" customFormat="1" ht="30" customHeight="1" x14ac:dyDescent="0.2">
      <c r="A405" s="112" t="s">
        <v>122</v>
      </c>
      <c r="B405" s="147" t="s">
        <v>748</v>
      </c>
      <c r="C405" s="148" t="s">
        <v>124</v>
      </c>
      <c r="D405" s="149" t="s">
        <v>114</v>
      </c>
      <c r="E405" s="150" t="s">
        <v>115</v>
      </c>
      <c r="F405" s="151">
        <v>1</v>
      </c>
      <c r="G405" s="152"/>
      <c r="H405" s="153">
        <f t="shared" si="68"/>
        <v>0</v>
      </c>
    </row>
    <row r="406" spans="1:8" ht="33" customHeight="1" x14ac:dyDescent="0.2">
      <c r="A406" s="61"/>
      <c r="B406" s="154" t="s">
        <v>2</v>
      </c>
      <c r="C406" s="130" t="s">
        <v>24</v>
      </c>
      <c r="D406" s="86"/>
      <c r="E406" s="155"/>
      <c r="F406" s="86"/>
      <c r="G406" s="89"/>
      <c r="H406" s="89"/>
    </row>
    <row r="407" spans="1:8" ht="30" customHeight="1" x14ac:dyDescent="0.2">
      <c r="A407" s="6" t="s">
        <v>104</v>
      </c>
      <c r="B407" s="16" t="s">
        <v>749</v>
      </c>
      <c r="C407" s="8" t="s">
        <v>105</v>
      </c>
      <c r="D407" s="9" t="s">
        <v>106</v>
      </c>
      <c r="E407" s="10"/>
      <c r="F407" s="73"/>
      <c r="G407" s="18"/>
      <c r="H407" s="13"/>
    </row>
    <row r="408" spans="1:8" s="30" customFormat="1" ht="30" customHeight="1" x14ac:dyDescent="0.2">
      <c r="A408" s="6" t="s">
        <v>107</v>
      </c>
      <c r="B408" s="7" t="s">
        <v>72</v>
      </c>
      <c r="C408" s="8" t="s">
        <v>108</v>
      </c>
      <c r="D408" s="9"/>
      <c r="E408" s="10" t="s">
        <v>67</v>
      </c>
      <c r="F408" s="20">
        <v>300</v>
      </c>
      <c r="G408" s="12"/>
      <c r="H408" s="13">
        <f>ROUND(G408*F408,2)</f>
        <v>0</v>
      </c>
    </row>
    <row r="409" spans="1:8" ht="30" customHeight="1" x14ac:dyDescent="0.2">
      <c r="A409" s="6" t="s">
        <v>109</v>
      </c>
      <c r="B409" s="7" t="s">
        <v>75</v>
      </c>
      <c r="C409" s="8" t="s">
        <v>110</v>
      </c>
      <c r="D409" s="9"/>
      <c r="E409" s="10" t="s">
        <v>67</v>
      </c>
      <c r="F409" s="20">
        <v>1080</v>
      </c>
      <c r="G409" s="12"/>
      <c r="H409" s="13">
        <f>ROUND(G409*F409,2)</f>
        <v>0</v>
      </c>
    </row>
    <row r="410" spans="1:8" ht="33" customHeight="1" thickBot="1" x14ac:dyDescent="0.25">
      <c r="A410" s="118"/>
      <c r="B410" s="119" t="s">
        <v>16</v>
      </c>
      <c r="C410" s="264" t="str">
        <f>C303</f>
        <v>DARTMOUTH DRIVE- PEMBINA HIGHWAY TO SNOW STREET
(MAJOR REHABILITATION)</v>
      </c>
      <c r="D410" s="265"/>
      <c r="E410" s="265"/>
      <c r="F410" s="266"/>
      <c r="G410" s="118" t="s">
        <v>17</v>
      </c>
      <c r="H410" s="118">
        <f>SUM(H303:H409)</f>
        <v>0</v>
      </c>
    </row>
    <row r="411" spans="1:8" s="30" customFormat="1" ht="33" customHeight="1" thickTop="1" x14ac:dyDescent="0.2">
      <c r="A411" s="64"/>
      <c r="B411" s="65" t="s">
        <v>32</v>
      </c>
      <c r="C411" s="267" t="s">
        <v>428</v>
      </c>
      <c r="D411" s="268"/>
      <c r="E411" s="268"/>
      <c r="F411" s="269"/>
      <c r="G411" s="66"/>
      <c r="H411" s="66" t="s">
        <v>2</v>
      </c>
    </row>
    <row r="412" spans="1:8" ht="33" customHeight="1" x14ac:dyDescent="0.2">
      <c r="A412" s="61"/>
      <c r="B412" s="67"/>
      <c r="C412" s="68" t="s">
        <v>19</v>
      </c>
      <c r="D412" s="69"/>
      <c r="E412" s="70" t="s">
        <v>2</v>
      </c>
      <c r="F412" s="70" t="s">
        <v>2</v>
      </c>
      <c r="G412" s="71" t="s">
        <v>2</v>
      </c>
      <c r="H412" s="71"/>
    </row>
    <row r="413" spans="1:8" s="14" customFormat="1" ht="33" customHeight="1" x14ac:dyDescent="0.2">
      <c r="A413" s="72" t="s">
        <v>76</v>
      </c>
      <c r="B413" s="16" t="s">
        <v>131</v>
      </c>
      <c r="C413" s="8" t="s">
        <v>78</v>
      </c>
      <c r="D413" s="9" t="s">
        <v>61</v>
      </c>
      <c r="E413" s="10"/>
      <c r="F413" s="73"/>
      <c r="G413" s="18"/>
      <c r="H413" s="13"/>
    </row>
    <row r="414" spans="1:8" s="14" customFormat="1" ht="33" customHeight="1" x14ac:dyDescent="0.2">
      <c r="A414" s="72" t="s">
        <v>79</v>
      </c>
      <c r="B414" s="7" t="s">
        <v>72</v>
      </c>
      <c r="C414" s="8" t="s">
        <v>80</v>
      </c>
      <c r="D414" s="9" t="s">
        <v>2</v>
      </c>
      <c r="E414" s="10" t="s">
        <v>62</v>
      </c>
      <c r="F414" s="20">
        <v>5</v>
      </c>
      <c r="G414" s="12"/>
      <c r="H414" s="13">
        <f t="shared" ref="H414:H415" si="69">ROUND(G414*F414,2)</f>
        <v>0</v>
      </c>
    </row>
    <row r="415" spans="1:8" s="14" customFormat="1" ht="30" customHeight="1" x14ac:dyDescent="0.2">
      <c r="A415" s="15" t="s">
        <v>81</v>
      </c>
      <c r="B415" s="16" t="s">
        <v>134</v>
      </c>
      <c r="C415" s="8" t="s">
        <v>83</v>
      </c>
      <c r="D415" s="9" t="s">
        <v>61</v>
      </c>
      <c r="E415" s="10" t="s">
        <v>67</v>
      </c>
      <c r="F415" s="20">
        <v>1020</v>
      </c>
      <c r="G415" s="12"/>
      <c r="H415" s="13">
        <f t="shared" si="69"/>
        <v>0</v>
      </c>
    </row>
    <row r="416" spans="1:8" ht="33" customHeight="1" x14ac:dyDescent="0.2">
      <c r="A416" s="61"/>
      <c r="B416" s="67" t="s">
        <v>2</v>
      </c>
      <c r="C416" s="74" t="s">
        <v>33</v>
      </c>
      <c r="D416" s="69"/>
      <c r="E416" s="75"/>
      <c r="F416" s="69"/>
      <c r="G416" s="71"/>
      <c r="H416" s="71"/>
    </row>
    <row r="417" spans="1:8" s="14" customFormat="1" ht="30" customHeight="1" x14ac:dyDescent="0.2">
      <c r="A417" s="6" t="s">
        <v>232</v>
      </c>
      <c r="B417" s="16" t="s">
        <v>128</v>
      </c>
      <c r="C417" s="8" t="s">
        <v>234</v>
      </c>
      <c r="D417" s="9" t="s">
        <v>235</v>
      </c>
      <c r="E417" s="10"/>
      <c r="F417" s="73"/>
      <c r="G417" s="18"/>
      <c r="H417" s="13"/>
    </row>
    <row r="418" spans="1:8" s="14" customFormat="1" ht="30" customHeight="1" x14ac:dyDescent="0.2">
      <c r="A418" s="6" t="s">
        <v>236</v>
      </c>
      <c r="B418" s="7" t="s">
        <v>72</v>
      </c>
      <c r="C418" s="8" t="s">
        <v>237</v>
      </c>
      <c r="D418" s="9" t="s">
        <v>2</v>
      </c>
      <c r="E418" s="10" t="s">
        <v>67</v>
      </c>
      <c r="F418" s="20">
        <v>5</v>
      </c>
      <c r="G418" s="12"/>
      <c r="H418" s="13">
        <f t="shared" ref="H418:H420" si="70">ROUND(G418*F418,2)</f>
        <v>0</v>
      </c>
    </row>
    <row r="419" spans="1:8" s="14" customFormat="1" ht="33" customHeight="1" x14ac:dyDescent="0.2">
      <c r="A419" s="6" t="s">
        <v>238</v>
      </c>
      <c r="B419" s="7" t="s">
        <v>75</v>
      </c>
      <c r="C419" s="8" t="s">
        <v>239</v>
      </c>
      <c r="D419" s="9" t="s">
        <v>2</v>
      </c>
      <c r="E419" s="10" t="s">
        <v>67</v>
      </c>
      <c r="F419" s="20">
        <v>15</v>
      </c>
      <c r="G419" s="12"/>
      <c r="H419" s="13">
        <f t="shared" si="70"/>
        <v>0</v>
      </c>
    </row>
    <row r="420" spans="1:8" s="14" customFormat="1" ht="33" customHeight="1" x14ac:dyDescent="0.2">
      <c r="A420" s="6" t="s">
        <v>240</v>
      </c>
      <c r="B420" s="7" t="s">
        <v>201</v>
      </c>
      <c r="C420" s="8" t="s">
        <v>241</v>
      </c>
      <c r="D420" s="9" t="s">
        <v>2</v>
      </c>
      <c r="E420" s="10" t="s">
        <v>67</v>
      </c>
      <c r="F420" s="20">
        <v>55</v>
      </c>
      <c r="G420" s="12"/>
      <c r="H420" s="13">
        <f t="shared" si="70"/>
        <v>0</v>
      </c>
    </row>
    <row r="421" spans="1:8" s="14" customFormat="1" ht="30" customHeight="1" x14ac:dyDescent="0.2">
      <c r="A421" s="6" t="s">
        <v>242</v>
      </c>
      <c r="B421" s="16" t="s">
        <v>112</v>
      </c>
      <c r="C421" s="8" t="s">
        <v>244</v>
      </c>
      <c r="D421" s="9" t="s">
        <v>235</v>
      </c>
      <c r="E421" s="10"/>
      <c r="F421" s="73"/>
      <c r="G421" s="18"/>
      <c r="H421" s="13"/>
    </row>
    <row r="422" spans="1:8" s="14" customFormat="1" ht="33" customHeight="1" x14ac:dyDescent="0.2">
      <c r="A422" s="6" t="s">
        <v>363</v>
      </c>
      <c r="B422" s="7" t="s">
        <v>72</v>
      </c>
      <c r="C422" s="8" t="s">
        <v>364</v>
      </c>
      <c r="D422" s="9" t="s">
        <v>2</v>
      </c>
      <c r="E422" s="10" t="s">
        <v>67</v>
      </c>
      <c r="F422" s="20">
        <v>15</v>
      </c>
      <c r="G422" s="12"/>
      <c r="H422" s="13">
        <f>ROUND(G422*F422,2)</f>
        <v>0</v>
      </c>
    </row>
    <row r="423" spans="1:8" s="14" customFormat="1" ht="30" customHeight="1" x14ac:dyDescent="0.2">
      <c r="A423" s="6" t="s">
        <v>247</v>
      </c>
      <c r="B423" s="16" t="s">
        <v>117</v>
      </c>
      <c r="C423" s="8" t="s">
        <v>249</v>
      </c>
      <c r="D423" s="9" t="s">
        <v>250</v>
      </c>
      <c r="E423" s="10"/>
      <c r="F423" s="73"/>
      <c r="G423" s="18"/>
      <c r="H423" s="13"/>
    </row>
    <row r="424" spans="1:8" s="14" customFormat="1" ht="30" customHeight="1" x14ac:dyDescent="0.2">
      <c r="A424" s="6" t="s">
        <v>251</v>
      </c>
      <c r="B424" s="7" t="s">
        <v>72</v>
      </c>
      <c r="C424" s="8" t="s">
        <v>252</v>
      </c>
      <c r="D424" s="9" t="s">
        <v>2</v>
      </c>
      <c r="E424" s="10" t="s">
        <v>115</v>
      </c>
      <c r="F424" s="73">
        <v>35</v>
      </c>
      <c r="G424" s="12"/>
      <c r="H424" s="13">
        <f>ROUND(G424*F424,2)</f>
        <v>0</v>
      </c>
    </row>
    <row r="425" spans="1:8" s="14" customFormat="1" ht="30" customHeight="1" x14ac:dyDescent="0.2">
      <c r="A425" s="6" t="s">
        <v>253</v>
      </c>
      <c r="B425" s="16" t="s">
        <v>120</v>
      </c>
      <c r="C425" s="8" t="s">
        <v>255</v>
      </c>
      <c r="D425" s="9" t="s">
        <v>250</v>
      </c>
      <c r="E425" s="10"/>
      <c r="F425" s="73"/>
      <c r="G425" s="18"/>
      <c r="H425" s="13"/>
    </row>
    <row r="426" spans="1:8" s="14" customFormat="1" ht="30" customHeight="1" x14ac:dyDescent="0.2">
      <c r="A426" s="6" t="s">
        <v>258</v>
      </c>
      <c r="B426" s="7" t="s">
        <v>72</v>
      </c>
      <c r="C426" s="8" t="s">
        <v>259</v>
      </c>
      <c r="D426" s="9" t="s">
        <v>2</v>
      </c>
      <c r="E426" s="10" t="s">
        <v>115</v>
      </c>
      <c r="F426" s="73">
        <v>60</v>
      </c>
      <c r="G426" s="12"/>
      <c r="H426" s="13">
        <f>ROUND(G426*F426,2)</f>
        <v>0</v>
      </c>
    </row>
    <row r="427" spans="1:8" s="14" customFormat="1" ht="30" customHeight="1" x14ac:dyDescent="0.2">
      <c r="A427" s="6" t="s">
        <v>218</v>
      </c>
      <c r="B427" s="16" t="s">
        <v>123</v>
      </c>
      <c r="C427" s="8" t="s">
        <v>220</v>
      </c>
      <c r="D427" s="9" t="s">
        <v>221</v>
      </c>
      <c r="E427" s="10"/>
      <c r="F427" s="73"/>
      <c r="G427" s="18"/>
      <c r="H427" s="13"/>
    </row>
    <row r="428" spans="1:8" s="14" customFormat="1" ht="30" customHeight="1" x14ac:dyDescent="0.2">
      <c r="A428" s="6" t="s">
        <v>284</v>
      </c>
      <c r="B428" s="7" t="s">
        <v>72</v>
      </c>
      <c r="C428" s="8" t="s">
        <v>285</v>
      </c>
      <c r="D428" s="9" t="s">
        <v>2</v>
      </c>
      <c r="E428" s="10" t="s">
        <v>153</v>
      </c>
      <c r="F428" s="20">
        <v>50</v>
      </c>
      <c r="G428" s="12"/>
      <c r="H428" s="13">
        <f t="shared" ref="H428:H429" si="71">ROUND(G428*F428,2)</f>
        <v>0</v>
      </c>
    </row>
    <row r="429" spans="1:8" s="14" customFormat="1" ht="30" customHeight="1" x14ac:dyDescent="0.2">
      <c r="A429" s="6" t="s">
        <v>365</v>
      </c>
      <c r="B429" s="7" t="s">
        <v>75</v>
      </c>
      <c r="C429" s="8" t="s">
        <v>367</v>
      </c>
      <c r="D429" s="9" t="s">
        <v>368</v>
      </c>
      <c r="E429" s="10" t="s">
        <v>153</v>
      </c>
      <c r="F429" s="20">
        <v>245</v>
      </c>
      <c r="G429" s="12"/>
      <c r="H429" s="13">
        <f t="shared" si="71"/>
        <v>0</v>
      </c>
    </row>
    <row r="430" spans="1:8" s="14" customFormat="1" ht="30" customHeight="1" x14ac:dyDescent="0.2">
      <c r="A430" s="6" t="s">
        <v>354</v>
      </c>
      <c r="B430" s="16" t="s">
        <v>750</v>
      </c>
      <c r="C430" s="8" t="s">
        <v>356</v>
      </c>
      <c r="D430" s="9" t="s">
        <v>221</v>
      </c>
      <c r="E430" s="10"/>
      <c r="F430" s="73"/>
      <c r="G430" s="18"/>
      <c r="H430" s="13"/>
    </row>
    <row r="431" spans="1:8" s="14" customFormat="1" ht="33" customHeight="1" x14ac:dyDescent="0.2">
      <c r="A431" s="6" t="s">
        <v>289</v>
      </c>
      <c r="B431" s="7" t="s">
        <v>72</v>
      </c>
      <c r="C431" s="8" t="s">
        <v>290</v>
      </c>
      <c r="D431" s="9" t="s">
        <v>291</v>
      </c>
      <c r="E431" s="10" t="s">
        <v>153</v>
      </c>
      <c r="F431" s="20">
        <v>50</v>
      </c>
      <c r="G431" s="12"/>
      <c r="H431" s="13">
        <f t="shared" ref="H431:H435" si="72">ROUND(G431*F431,2)</f>
        <v>0</v>
      </c>
    </row>
    <row r="432" spans="1:8" s="14" customFormat="1" ht="33" customHeight="1" x14ac:dyDescent="0.2">
      <c r="A432" s="6" t="s">
        <v>369</v>
      </c>
      <c r="B432" s="7" t="s">
        <v>75</v>
      </c>
      <c r="C432" s="8" t="s">
        <v>429</v>
      </c>
      <c r="D432" s="9" t="s">
        <v>368</v>
      </c>
      <c r="E432" s="10" t="s">
        <v>153</v>
      </c>
      <c r="F432" s="20">
        <v>245</v>
      </c>
      <c r="G432" s="12"/>
      <c r="H432" s="13">
        <f t="shared" si="72"/>
        <v>0</v>
      </c>
    </row>
    <row r="433" spans="1:8" s="14" customFormat="1" ht="33" customHeight="1" x14ac:dyDescent="0.2">
      <c r="A433" s="6" t="s">
        <v>369</v>
      </c>
      <c r="B433" s="7" t="s">
        <v>201</v>
      </c>
      <c r="C433" s="8" t="s">
        <v>370</v>
      </c>
      <c r="D433" s="9" t="s">
        <v>368</v>
      </c>
      <c r="E433" s="10" t="s">
        <v>153</v>
      </c>
      <c r="F433" s="20">
        <v>10</v>
      </c>
      <c r="G433" s="12"/>
      <c r="H433" s="13">
        <f t="shared" si="72"/>
        <v>0</v>
      </c>
    </row>
    <row r="434" spans="1:8" s="14" customFormat="1" ht="33" customHeight="1" x14ac:dyDescent="0.2">
      <c r="A434" s="6" t="s">
        <v>371</v>
      </c>
      <c r="B434" s="7" t="s">
        <v>203</v>
      </c>
      <c r="C434" s="8" t="s">
        <v>372</v>
      </c>
      <c r="D434" s="9" t="s">
        <v>373</v>
      </c>
      <c r="E434" s="10" t="s">
        <v>153</v>
      </c>
      <c r="F434" s="20">
        <v>40</v>
      </c>
      <c r="G434" s="12"/>
      <c r="H434" s="13">
        <f t="shared" si="72"/>
        <v>0</v>
      </c>
    </row>
    <row r="435" spans="1:8" s="14" customFormat="1" ht="33" customHeight="1" x14ac:dyDescent="0.2">
      <c r="A435" s="6" t="s">
        <v>212</v>
      </c>
      <c r="B435" s="123" t="s">
        <v>751</v>
      </c>
      <c r="C435" s="124" t="s">
        <v>214</v>
      </c>
      <c r="D435" s="98" t="s">
        <v>215</v>
      </c>
      <c r="E435" s="99" t="s">
        <v>67</v>
      </c>
      <c r="F435" s="133">
        <v>60</v>
      </c>
      <c r="G435" s="101"/>
      <c r="H435" s="102">
        <f t="shared" si="72"/>
        <v>0</v>
      </c>
    </row>
    <row r="436" spans="1:8" s="14" customFormat="1" ht="33" customHeight="1" x14ac:dyDescent="0.2">
      <c r="A436" s="6" t="s">
        <v>305</v>
      </c>
      <c r="B436" s="103" t="s">
        <v>752</v>
      </c>
      <c r="C436" s="126" t="s">
        <v>307</v>
      </c>
      <c r="D436" s="105" t="s">
        <v>622</v>
      </c>
      <c r="E436" s="106"/>
      <c r="F436" s="134"/>
      <c r="G436" s="129"/>
      <c r="H436" s="129"/>
    </row>
    <row r="437" spans="1:8" s="14" customFormat="1" ht="30" customHeight="1" x14ac:dyDescent="0.2">
      <c r="A437" s="6" t="s">
        <v>308</v>
      </c>
      <c r="B437" s="7" t="s">
        <v>72</v>
      </c>
      <c r="C437" s="8" t="s">
        <v>188</v>
      </c>
      <c r="D437" s="9"/>
      <c r="E437" s="10"/>
      <c r="F437" s="73"/>
      <c r="G437" s="13"/>
      <c r="H437" s="13"/>
    </row>
    <row r="438" spans="1:8" s="14" customFormat="1" ht="30" customHeight="1" x14ac:dyDescent="0.2">
      <c r="A438" s="6" t="s">
        <v>309</v>
      </c>
      <c r="B438" s="76" t="s">
        <v>171</v>
      </c>
      <c r="C438" s="8" t="s">
        <v>191</v>
      </c>
      <c r="D438" s="9"/>
      <c r="E438" s="10" t="s">
        <v>74</v>
      </c>
      <c r="F438" s="20">
        <v>350</v>
      </c>
      <c r="G438" s="12"/>
      <c r="H438" s="13">
        <f>ROUND(G438*F438,2)</f>
        <v>0</v>
      </c>
    </row>
    <row r="439" spans="1:8" s="14" customFormat="1" ht="30" customHeight="1" x14ac:dyDescent="0.2">
      <c r="A439" s="6" t="s">
        <v>310</v>
      </c>
      <c r="B439" s="7" t="s">
        <v>75</v>
      </c>
      <c r="C439" s="8" t="s">
        <v>195</v>
      </c>
      <c r="D439" s="9"/>
      <c r="E439" s="10"/>
      <c r="F439" s="73"/>
      <c r="G439" s="13"/>
      <c r="H439" s="13"/>
    </row>
    <row r="440" spans="1:8" s="14" customFormat="1" ht="30" customHeight="1" x14ac:dyDescent="0.2">
      <c r="A440" s="6" t="s">
        <v>311</v>
      </c>
      <c r="B440" s="76" t="s">
        <v>171</v>
      </c>
      <c r="C440" s="8" t="s">
        <v>191</v>
      </c>
      <c r="D440" s="9"/>
      <c r="E440" s="10" t="s">
        <v>74</v>
      </c>
      <c r="F440" s="20">
        <v>60</v>
      </c>
      <c r="G440" s="12"/>
      <c r="H440" s="13">
        <f t="shared" ref="H440" si="73">ROUND(G440*F440,2)</f>
        <v>0</v>
      </c>
    </row>
    <row r="441" spans="1:8" s="14" customFormat="1" ht="30" customHeight="1" x14ac:dyDescent="0.2">
      <c r="A441" s="6" t="s">
        <v>312</v>
      </c>
      <c r="B441" s="16" t="s">
        <v>346</v>
      </c>
      <c r="C441" s="8" t="s">
        <v>314</v>
      </c>
      <c r="D441" s="9" t="s">
        <v>315</v>
      </c>
      <c r="E441" s="10"/>
      <c r="F441" s="73"/>
      <c r="G441" s="18"/>
      <c r="H441" s="13"/>
    </row>
    <row r="442" spans="1:8" s="14" customFormat="1" ht="30" customHeight="1" x14ac:dyDescent="0.2">
      <c r="A442" s="6" t="s">
        <v>316</v>
      </c>
      <c r="B442" s="7" t="s">
        <v>72</v>
      </c>
      <c r="C442" s="8" t="s">
        <v>317</v>
      </c>
      <c r="D442" s="9" t="s">
        <v>2</v>
      </c>
      <c r="E442" s="10" t="s">
        <v>67</v>
      </c>
      <c r="F442" s="20">
        <v>10</v>
      </c>
      <c r="G442" s="12"/>
      <c r="H442" s="13">
        <f t="shared" ref="H442:H444" si="74">ROUND(G442*F442,2)</f>
        <v>0</v>
      </c>
    </row>
    <row r="443" spans="1:8" s="14" customFormat="1" ht="30" customHeight="1" x14ac:dyDescent="0.2">
      <c r="A443" s="6" t="s">
        <v>318</v>
      </c>
      <c r="B443" s="16" t="s">
        <v>753</v>
      </c>
      <c r="C443" s="8" t="s">
        <v>320</v>
      </c>
      <c r="D443" s="9" t="s">
        <v>321</v>
      </c>
      <c r="E443" s="10"/>
      <c r="F443" s="17"/>
      <c r="G443" s="18"/>
      <c r="H443" s="13">
        <f t="shared" si="74"/>
        <v>0</v>
      </c>
    </row>
    <row r="444" spans="1:8" s="14" customFormat="1" ht="30" customHeight="1" x14ac:dyDescent="0.2">
      <c r="A444" s="6" t="s">
        <v>322</v>
      </c>
      <c r="B444" s="7" t="s">
        <v>72</v>
      </c>
      <c r="C444" s="8" t="s">
        <v>323</v>
      </c>
      <c r="D444" s="9"/>
      <c r="E444" s="10" t="s">
        <v>67</v>
      </c>
      <c r="F444" s="11">
        <v>1500</v>
      </c>
      <c r="G444" s="12"/>
      <c r="H444" s="13">
        <f t="shared" si="74"/>
        <v>0</v>
      </c>
    </row>
    <row r="445" spans="1:8" ht="33" customHeight="1" x14ac:dyDescent="0.2">
      <c r="A445" s="61"/>
      <c r="B445" s="91" t="s">
        <v>2</v>
      </c>
      <c r="C445" s="74" t="s">
        <v>21</v>
      </c>
      <c r="D445" s="69"/>
      <c r="E445" s="92"/>
      <c r="F445" s="70"/>
      <c r="G445" s="71"/>
      <c r="H445" s="71"/>
    </row>
    <row r="446" spans="1:8" s="14" customFormat="1" ht="30" customHeight="1" x14ac:dyDescent="0.2">
      <c r="A446" s="15" t="s">
        <v>328</v>
      </c>
      <c r="B446" s="16" t="s">
        <v>754</v>
      </c>
      <c r="C446" s="8" t="s">
        <v>330</v>
      </c>
      <c r="D446" s="9" t="s">
        <v>181</v>
      </c>
      <c r="E446" s="10" t="s">
        <v>153</v>
      </c>
      <c r="F446" s="11">
        <v>410</v>
      </c>
      <c r="G446" s="12"/>
      <c r="H446" s="13">
        <f>ROUND(G446*F446,2)</f>
        <v>0</v>
      </c>
    </row>
    <row r="447" spans="1:8" ht="33" customHeight="1" x14ac:dyDescent="0.2">
      <c r="A447" s="61"/>
      <c r="B447" s="91" t="s">
        <v>2</v>
      </c>
      <c r="C447" s="74" t="s">
        <v>22</v>
      </c>
      <c r="D447" s="69"/>
      <c r="E447" s="92"/>
      <c r="F447" s="70"/>
      <c r="G447" s="71"/>
      <c r="H447" s="71"/>
    </row>
    <row r="448" spans="1:8" s="14" customFormat="1" ht="30" customHeight="1" x14ac:dyDescent="0.2">
      <c r="A448" s="15" t="s">
        <v>331</v>
      </c>
      <c r="B448" s="16" t="s">
        <v>755</v>
      </c>
      <c r="C448" s="8" t="s">
        <v>333</v>
      </c>
      <c r="D448" s="9" t="s">
        <v>136</v>
      </c>
      <c r="E448" s="10"/>
      <c r="F448" s="17"/>
      <c r="G448" s="18"/>
      <c r="H448" s="19"/>
    </row>
    <row r="449" spans="1:8" s="14" customFormat="1" ht="30" customHeight="1" x14ac:dyDescent="0.2">
      <c r="A449" s="15" t="s">
        <v>334</v>
      </c>
      <c r="B449" s="7" t="s">
        <v>72</v>
      </c>
      <c r="C449" s="8" t="s">
        <v>335</v>
      </c>
      <c r="D449" s="9"/>
      <c r="E449" s="10" t="s">
        <v>115</v>
      </c>
      <c r="F449" s="17">
        <v>4</v>
      </c>
      <c r="G449" s="12"/>
      <c r="H449" s="13">
        <f>ROUND(G449*F449,2)</f>
        <v>0</v>
      </c>
    </row>
    <row r="450" spans="1:8" s="14" customFormat="1" ht="30" customHeight="1" x14ac:dyDescent="0.2">
      <c r="A450" s="15" t="s">
        <v>336</v>
      </c>
      <c r="B450" s="16" t="s">
        <v>756</v>
      </c>
      <c r="C450" s="8" t="s">
        <v>338</v>
      </c>
      <c r="D450" s="9" t="s">
        <v>136</v>
      </c>
      <c r="E450" s="10" t="s">
        <v>153</v>
      </c>
      <c r="F450" s="11">
        <v>10</v>
      </c>
      <c r="G450" s="12"/>
      <c r="H450" s="13">
        <f>ROUND(G450*F450,2)</f>
        <v>0</v>
      </c>
    </row>
    <row r="451" spans="1:8" s="31" customFormat="1" ht="30" customHeight="1" x14ac:dyDescent="0.2">
      <c r="A451" s="15" t="s">
        <v>159</v>
      </c>
      <c r="B451" s="16" t="s">
        <v>757</v>
      </c>
      <c r="C451" s="93" t="s">
        <v>161</v>
      </c>
      <c r="D451" s="94" t="s">
        <v>114</v>
      </c>
      <c r="E451" s="10"/>
      <c r="F451" s="17"/>
      <c r="G451" s="18"/>
      <c r="H451" s="19"/>
    </row>
    <row r="452" spans="1:8" s="14" customFormat="1" ht="33" customHeight="1" x14ac:dyDescent="0.2">
      <c r="A452" s="15" t="s">
        <v>162</v>
      </c>
      <c r="B452" s="7" t="s">
        <v>72</v>
      </c>
      <c r="C452" s="95" t="s">
        <v>163</v>
      </c>
      <c r="D452" s="9"/>
      <c r="E452" s="10" t="s">
        <v>115</v>
      </c>
      <c r="F452" s="17">
        <v>1</v>
      </c>
      <c r="G452" s="12"/>
      <c r="H452" s="13">
        <f t="shared" ref="H452:H453" si="75">ROUND(G452*F452,2)</f>
        <v>0</v>
      </c>
    </row>
    <row r="453" spans="1:8" s="14" customFormat="1" ht="33" customHeight="1" x14ac:dyDescent="0.2">
      <c r="A453" s="15" t="s">
        <v>164</v>
      </c>
      <c r="B453" s="7" t="s">
        <v>75</v>
      </c>
      <c r="C453" s="95" t="s">
        <v>165</v>
      </c>
      <c r="D453" s="9"/>
      <c r="E453" s="10" t="s">
        <v>115</v>
      </c>
      <c r="F453" s="17">
        <v>1</v>
      </c>
      <c r="G453" s="12"/>
      <c r="H453" s="13">
        <f t="shared" si="75"/>
        <v>0</v>
      </c>
    </row>
    <row r="454" spans="1:8" s="31" customFormat="1" ht="30" customHeight="1" x14ac:dyDescent="0.2">
      <c r="A454" s="15" t="s">
        <v>463</v>
      </c>
      <c r="B454" s="16" t="s">
        <v>758</v>
      </c>
      <c r="C454" s="110" t="s">
        <v>465</v>
      </c>
      <c r="D454" s="9" t="s">
        <v>136</v>
      </c>
      <c r="E454" s="10"/>
      <c r="F454" s="17"/>
      <c r="G454" s="18"/>
      <c r="H454" s="19"/>
    </row>
    <row r="455" spans="1:8" s="31" customFormat="1" ht="30" customHeight="1" x14ac:dyDescent="0.2">
      <c r="A455" s="15" t="s">
        <v>567</v>
      </c>
      <c r="B455" s="7" t="s">
        <v>72</v>
      </c>
      <c r="C455" s="110" t="s">
        <v>568</v>
      </c>
      <c r="D455" s="9"/>
      <c r="E455" s="10" t="s">
        <v>115</v>
      </c>
      <c r="F455" s="17">
        <v>2</v>
      </c>
      <c r="G455" s="12"/>
      <c r="H455" s="13">
        <f>ROUND(G455*F455,2)</f>
        <v>0</v>
      </c>
    </row>
    <row r="456" spans="1:8" s="31" customFormat="1" ht="30" customHeight="1" x14ac:dyDescent="0.2">
      <c r="A456" s="15" t="s">
        <v>156</v>
      </c>
      <c r="B456" s="16" t="s">
        <v>759</v>
      </c>
      <c r="C456" s="110" t="s">
        <v>158</v>
      </c>
      <c r="D456" s="9" t="s">
        <v>136</v>
      </c>
      <c r="E456" s="10"/>
      <c r="F456" s="17"/>
      <c r="G456" s="18"/>
      <c r="H456" s="19"/>
    </row>
    <row r="457" spans="1:8" s="31" customFormat="1" ht="30" customHeight="1" x14ac:dyDescent="0.2">
      <c r="A457" s="15" t="s">
        <v>154</v>
      </c>
      <c r="B457" s="7" t="s">
        <v>72</v>
      </c>
      <c r="C457" s="110" t="s">
        <v>155</v>
      </c>
      <c r="D457" s="9"/>
      <c r="E457" s="10" t="s">
        <v>115</v>
      </c>
      <c r="F457" s="17">
        <v>2</v>
      </c>
      <c r="G457" s="12"/>
      <c r="H457" s="13">
        <f>ROUND(G457*F457,2)</f>
        <v>0</v>
      </c>
    </row>
    <row r="458" spans="1:8" s="14" customFormat="1" ht="30" customHeight="1" x14ac:dyDescent="0.2">
      <c r="A458" s="15" t="s">
        <v>146</v>
      </c>
      <c r="B458" s="16" t="s">
        <v>760</v>
      </c>
      <c r="C458" s="8" t="s">
        <v>148</v>
      </c>
      <c r="D458" s="9" t="s">
        <v>136</v>
      </c>
      <c r="E458" s="10" t="s">
        <v>115</v>
      </c>
      <c r="F458" s="17">
        <v>4</v>
      </c>
      <c r="G458" s="12"/>
      <c r="H458" s="13">
        <f t="shared" ref="H458" si="76">ROUND(G458*F458,2)</f>
        <v>0</v>
      </c>
    </row>
    <row r="459" spans="1:8" ht="33" customHeight="1" x14ac:dyDescent="0.2">
      <c r="A459" s="61"/>
      <c r="B459" s="111" t="s">
        <v>2</v>
      </c>
      <c r="C459" s="74" t="s">
        <v>23</v>
      </c>
      <c r="D459" s="69"/>
      <c r="E459" s="92"/>
      <c r="F459" s="70"/>
      <c r="G459" s="71"/>
      <c r="H459" s="71"/>
    </row>
    <row r="460" spans="1:8" s="14" customFormat="1" ht="33" customHeight="1" x14ac:dyDescent="0.2">
      <c r="A460" s="15" t="s">
        <v>130</v>
      </c>
      <c r="B460" s="16" t="s">
        <v>761</v>
      </c>
      <c r="C460" s="95" t="s">
        <v>132</v>
      </c>
      <c r="D460" s="94" t="s">
        <v>114</v>
      </c>
      <c r="E460" s="10" t="s">
        <v>115</v>
      </c>
      <c r="F460" s="17">
        <v>6</v>
      </c>
      <c r="G460" s="12"/>
      <c r="H460" s="13">
        <f>ROUND(G460*F460,2)</f>
        <v>0</v>
      </c>
    </row>
    <row r="461" spans="1:8" s="14" customFormat="1" ht="30" customHeight="1" x14ac:dyDescent="0.2">
      <c r="A461" s="15" t="s">
        <v>133</v>
      </c>
      <c r="B461" s="16" t="s">
        <v>762</v>
      </c>
      <c r="C461" s="8" t="s">
        <v>135</v>
      </c>
      <c r="D461" s="9" t="s">
        <v>136</v>
      </c>
      <c r="E461" s="10"/>
      <c r="F461" s="17"/>
      <c r="G461" s="13"/>
      <c r="H461" s="19"/>
    </row>
    <row r="462" spans="1:8" s="14" customFormat="1" ht="30" customHeight="1" x14ac:dyDescent="0.2">
      <c r="A462" s="15" t="s">
        <v>137</v>
      </c>
      <c r="B462" s="96" t="s">
        <v>72</v>
      </c>
      <c r="C462" s="124" t="s">
        <v>138</v>
      </c>
      <c r="D462" s="98"/>
      <c r="E462" s="99" t="s">
        <v>139</v>
      </c>
      <c r="F462" s="125">
        <v>0.5</v>
      </c>
      <c r="G462" s="101"/>
      <c r="H462" s="102">
        <f>ROUND(G462*F462,2)</f>
        <v>0</v>
      </c>
    </row>
    <row r="463" spans="1:8" s="14" customFormat="1" ht="30" customHeight="1" x14ac:dyDescent="0.2">
      <c r="A463" s="15" t="s">
        <v>127</v>
      </c>
      <c r="B463" s="103" t="s">
        <v>763</v>
      </c>
      <c r="C463" s="156" t="s">
        <v>129</v>
      </c>
      <c r="D463" s="157" t="s">
        <v>114</v>
      </c>
      <c r="E463" s="106"/>
      <c r="F463" s="107"/>
      <c r="G463" s="108"/>
      <c r="H463" s="109"/>
    </row>
    <row r="464" spans="1:8" s="14" customFormat="1" ht="30" customHeight="1" x14ac:dyDescent="0.2">
      <c r="A464" s="15" t="s">
        <v>125</v>
      </c>
      <c r="B464" s="7" t="s">
        <v>72</v>
      </c>
      <c r="C464" s="8" t="s">
        <v>126</v>
      </c>
      <c r="D464" s="9"/>
      <c r="E464" s="10" t="s">
        <v>115</v>
      </c>
      <c r="F464" s="17">
        <v>3</v>
      </c>
      <c r="G464" s="12"/>
      <c r="H464" s="13">
        <f t="shared" ref="H464:H468" si="77">ROUND(G464*F464,2)</f>
        <v>0</v>
      </c>
    </row>
    <row r="465" spans="1:8" s="14" customFormat="1" ht="30" customHeight="1" x14ac:dyDescent="0.2">
      <c r="A465" s="15" t="s">
        <v>111</v>
      </c>
      <c r="B465" s="16" t="s">
        <v>764</v>
      </c>
      <c r="C465" s="8" t="s">
        <v>113</v>
      </c>
      <c r="D465" s="94" t="s">
        <v>114</v>
      </c>
      <c r="E465" s="10" t="s">
        <v>115</v>
      </c>
      <c r="F465" s="17">
        <v>1</v>
      </c>
      <c r="G465" s="12"/>
      <c r="H465" s="13">
        <f t="shared" si="77"/>
        <v>0</v>
      </c>
    </row>
    <row r="466" spans="1:8" s="14" customFormat="1" ht="30" customHeight="1" x14ac:dyDescent="0.2">
      <c r="A466" s="15" t="s">
        <v>116</v>
      </c>
      <c r="B466" s="16" t="s">
        <v>765</v>
      </c>
      <c r="C466" s="8" t="s">
        <v>118</v>
      </c>
      <c r="D466" s="94" t="s">
        <v>114</v>
      </c>
      <c r="E466" s="10" t="s">
        <v>115</v>
      </c>
      <c r="F466" s="17">
        <v>1</v>
      </c>
      <c r="G466" s="12"/>
      <c r="H466" s="13">
        <f t="shared" si="77"/>
        <v>0</v>
      </c>
    </row>
    <row r="467" spans="1:8" s="14" customFormat="1" ht="30" customHeight="1" x14ac:dyDescent="0.2">
      <c r="A467" s="15" t="s">
        <v>119</v>
      </c>
      <c r="B467" s="16" t="s">
        <v>766</v>
      </c>
      <c r="C467" s="8" t="s">
        <v>121</v>
      </c>
      <c r="D467" s="94" t="s">
        <v>114</v>
      </c>
      <c r="E467" s="10" t="s">
        <v>115</v>
      </c>
      <c r="F467" s="17">
        <v>1</v>
      </c>
      <c r="G467" s="12"/>
      <c r="H467" s="13">
        <f t="shared" si="77"/>
        <v>0</v>
      </c>
    </row>
    <row r="468" spans="1:8" s="14" customFormat="1" ht="30" customHeight="1" x14ac:dyDescent="0.2">
      <c r="A468" s="112" t="s">
        <v>122</v>
      </c>
      <c r="B468" s="113" t="s">
        <v>767</v>
      </c>
      <c r="C468" s="95" t="s">
        <v>124</v>
      </c>
      <c r="D468" s="94" t="s">
        <v>114</v>
      </c>
      <c r="E468" s="114" t="s">
        <v>115</v>
      </c>
      <c r="F468" s="115">
        <v>1</v>
      </c>
      <c r="G468" s="116"/>
      <c r="H468" s="117">
        <f t="shared" si="77"/>
        <v>0</v>
      </c>
    </row>
    <row r="469" spans="1:8" ht="33" customHeight="1" x14ac:dyDescent="0.2">
      <c r="A469" s="61"/>
      <c r="B469" s="67" t="s">
        <v>2</v>
      </c>
      <c r="C469" s="74" t="s">
        <v>24</v>
      </c>
      <c r="D469" s="69"/>
      <c r="E469" s="75"/>
      <c r="F469" s="69"/>
      <c r="G469" s="71"/>
      <c r="H469" s="71"/>
    </row>
    <row r="470" spans="1:8" s="14" customFormat="1" ht="30" customHeight="1" x14ac:dyDescent="0.2">
      <c r="A470" s="6" t="s">
        <v>104</v>
      </c>
      <c r="B470" s="16" t="s">
        <v>768</v>
      </c>
      <c r="C470" s="8" t="s">
        <v>105</v>
      </c>
      <c r="D470" s="9" t="s">
        <v>106</v>
      </c>
      <c r="E470" s="10"/>
      <c r="F470" s="73"/>
      <c r="G470" s="18"/>
      <c r="H470" s="13"/>
    </row>
    <row r="471" spans="1:8" s="14" customFormat="1" ht="30" customHeight="1" x14ac:dyDescent="0.2">
      <c r="A471" s="6" t="s">
        <v>107</v>
      </c>
      <c r="B471" s="7" t="s">
        <v>72</v>
      </c>
      <c r="C471" s="8" t="s">
        <v>108</v>
      </c>
      <c r="D471" s="9"/>
      <c r="E471" s="10" t="s">
        <v>67</v>
      </c>
      <c r="F471" s="20">
        <v>220</v>
      </c>
      <c r="G471" s="12"/>
      <c r="H471" s="13">
        <f>ROUND(G471*F471,2)</f>
        <v>0</v>
      </c>
    </row>
    <row r="472" spans="1:8" s="14" customFormat="1" ht="30" customHeight="1" x14ac:dyDescent="0.2">
      <c r="A472" s="6" t="s">
        <v>109</v>
      </c>
      <c r="B472" s="7" t="s">
        <v>75</v>
      </c>
      <c r="C472" s="8" t="s">
        <v>110</v>
      </c>
      <c r="D472" s="9"/>
      <c r="E472" s="10" t="s">
        <v>67</v>
      </c>
      <c r="F472" s="20">
        <v>800</v>
      </c>
      <c r="G472" s="12"/>
      <c r="H472" s="13">
        <f>ROUND(G472*F472,2)</f>
        <v>0</v>
      </c>
    </row>
    <row r="473" spans="1:8" ht="33" customHeight="1" thickBot="1" x14ac:dyDescent="0.25">
      <c r="A473" s="118"/>
      <c r="B473" s="119" t="s">
        <v>32</v>
      </c>
      <c r="C473" s="264" t="str">
        <f>C411</f>
        <v>GRIMSTON ROAD - VALENCE AVENUTE TO VALENCE AVENUE
(MINOR REHABILITATION)</v>
      </c>
      <c r="D473" s="265"/>
      <c r="E473" s="265"/>
      <c r="F473" s="266"/>
      <c r="G473" s="118" t="s">
        <v>17</v>
      </c>
      <c r="H473" s="118">
        <f>SUM(H411:H472)</f>
        <v>0</v>
      </c>
    </row>
    <row r="474" spans="1:8" s="30" customFormat="1" ht="33" customHeight="1" thickTop="1" x14ac:dyDescent="0.2">
      <c r="A474" s="64"/>
      <c r="B474" s="65" t="s">
        <v>36</v>
      </c>
      <c r="C474" s="267" t="s">
        <v>430</v>
      </c>
      <c r="D474" s="268"/>
      <c r="E474" s="268"/>
      <c r="F474" s="269"/>
      <c r="G474" s="66"/>
      <c r="H474" s="66" t="s">
        <v>2</v>
      </c>
    </row>
    <row r="475" spans="1:8" ht="33" customHeight="1" x14ac:dyDescent="0.2">
      <c r="A475" s="61"/>
      <c r="B475" s="67"/>
      <c r="C475" s="68" t="s">
        <v>19</v>
      </c>
      <c r="D475" s="69"/>
      <c r="E475" s="70" t="s">
        <v>2</v>
      </c>
      <c r="F475" s="70" t="s">
        <v>2</v>
      </c>
      <c r="G475" s="71" t="s">
        <v>2</v>
      </c>
      <c r="H475" s="71"/>
    </row>
    <row r="476" spans="1:8" s="14" customFormat="1" ht="33" customHeight="1" x14ac:dyDescent="0.2">
      <c r="A476" s="72" t="s">
        <v>76</v>
      </c>
      <c r="B476" s="16" t="s">
        <v>37</v>
      </c>
      <c r="C476" s="8" t="s">
        <v>78</v>
      </c>
      <c r="D476" s="9" t="s">
        <v>61</v>
      </c>
      <c r="E476" s="10"/>
      <c r="F476" s="73"/>
      <c r="G476" s="18"/>
      <c r="H476" s="13"/>
    </row>
    <row r="477" spans="1:8" s="14" customFormat="1" ht="33" customHeight="1" x14ac:dyDescent="0.2">
      <c r="A477" s="72" t="s">
        <v>79</v>
      </c>
      <c r="B477" s="7" t="s">
        <v>72</v>
      </c>
      <c r="C477" s="8" t="s">
        <v>80</v>
      </c>
      <c r="D477" s="9" t="s">
        <v>2</v>
      </c>
      <c r="E477" s="10" t="s">
        <v>62</v>
      </c>
      <c r="F477" s="20">
        <v>10</v>
      </c>
      <c r="G477" s="12"/>
      <c r="H477" s="13">
        <f t="shared" ref="H477:H478" si="78">ROUND(G477*F477,2)</f>
        <v>0</v>
      </c>
    </row>
    <row r="478" spans="1:8" s="14" customFormat="1" ht="30" customHeight="1" x14ac:dyDescent="0.2">
      <c r="A478" s="15" t="s">
        <v>81</v>
      </c>
      <c r="B478" s="16" t="s">
        <v>769</v>
      </c>
      <c r="C478" s="8" t="s">
        <v>83</v>
      </c>
      <c r="D478" s="9" t="s">
        <v>61</v>
      </c>
      <c r="E478" s="10" t="s">
        <v>67</v>
      </c>
      <c r="F478" s="20">
        <v>1185</v>
      </c>
      <c r="G478" s="12"/>
      <c r="H478" s="13">
        <f t="shared" si="78"/>
        <v>0</v>
      </c>
    </row>
    <row r="479" spans="1:8" ht="33" customHeight="1" x14ac:dyDescent="0.2">
      <c r="A479" s="61"/>
      <c r="B479" s="67" t="s">
        <v>2</v>
      </c>
      <c r="C479" s="74" t="s">
        <v>33</v>
      </c>
      <c r="D479" s="69"/>
      <c r="E479" s="75"/>
      <c r="F479" s="69"/>
      <c r="G479" s="71"/>
      <c r="H479" s="71"/>
    </row>
    <row r="480" spans="1:8" s="14" customFormat="1" ht="30" customHeight="1" x14ac:dyDescent="0.2">
      <c r="A480" s="6" t="s">
        <v>378</v>
      </c>
      <c r="B480" s="16" t="s">
        <v>770</v>
      </c>
      <c r="C480" s="8" t="s">
        <v>380</v>
      </c>
      <c r="D480" s="9" t="s">
        <v>250</v>
      </c>
      <c r="E480" s="10"/>
      <c r="F480" s="73"/>
      <c r="G480" s="18"/>
      <c r="H480" s="13"/>
    </row>
    <row r="481" spans="1:8" s="14" customFormat="1" ht="33" customHeight="1" x14ac:dyDescent="0.2">
      <c r="A481" s="6" t="s">
        <v>431</v>
      </c>
      <c r="B481" s="7" t="s">
        <v>72</v>
      </c>
      <c r="C481" s="8" t="s">
        <v>432</v>
      </c>
      <c r="D481" s="9" t="s">
        <v>2</v>
      </c>
      <c r="E481" s="10" t="s">
        <v>67</v>
      </c>
      <c r="F481" s="20">
        <v>110</v>
      </c>
      <c r="G481" s="12"/>
      <c r="H481" s="13">
        <f>ROUND(G481*F481,2)</f>
        <v>0</v>
      </c>
    </row>
    <row r="482" spans="1:8" s="14" customFormat="1" ht="30" customHeight="1" x14ac:dyDescent="0.2">
      <c r="A482" s="6" t="s">
        <v>232</v>
      </c>
      <c r="B482" s="16" t="s">
        <v>771</v>
      </c>
      <c r="C482" s="8" t="s">
        <v>234</v>
      </c>
      <c r="D482" s="9" t="s">
        <v>235</v>
      </c>
      <c r="E482" s="10"/>
      <c r="F482" s="73"/>
      <c r="G482" s="18"/>
      <c r="H482" s="13"/>
    </row>
    <row r="483" spans="1:8" s="14" customFormat="1" ht="30" customHeight="1" x14ac:dyDescent="0.2">
      <c r="A483" s="6" t="s">
        <v>236</v>
      </c>
      <c r="B483" s="7" t="s">
        <v>72</v>
      </c>
      <c r="C483" s="8" t="s">
        <v>237</v>
      </c>
      <c r="D483" s="9" t="s">
        <v>2</v>
      </c>
      <c r="E483" s="10" t="s">
        <v>67</v>
      </c>
      <c r="F483" s="20">
        <v>5</v>
      </c>
      <c r="G483" s="12"/>
      <c r="H483" s="13">
        <f t="shared" ref="H483:H486" si="79">ROUND(G483*F483,2)</f>
        <v>0</v>
      </c>
    </row>
    <row r="484" spans="1:8" s="14" customFormat="1" ht="33" customHeight="1" x14ac:dyDescent="0.2">
      <c r="A484" s="6" t="s">
        <v>238</v>
      </c>
      <c r="B484" s="7" t="s">
        <v>75</v>
      </c>
      <c r="C484" s="8" t="s">
        <v>239</v>
      </c>
      <c r="D484" s="9" t="s">
        <v>2</v>
      </c>
      <c r="E484" s="10" t="s">
        <v>67</v>
      </c>
      <c r="F484" s="20">
        <v>135</v>
      </c>
      <c r="G484" s="12"/>
      <c r="H484" s="13">
        <f t="shared" si="79"/>
        <v>0</v>
      </c>
    </row>
    <row r="485" spans="1:8" s="14" customFormat="1" ht="33" customHeight="1" x14ac:dyDescent="0.2">
      <c r="A485" s="6" t="s">
        <v>361</v>
      </c>
      <c r="B485" s="7" t="s">
        <v>201</v>
      </c>
      <c r="C485" s="8" t="s">
        <v>362</v>
      </c>
      <c r="D485" s="9" t="s">
        <v>2</v>
      </c>
      <c r="E485" s="10" t="s">
        <v>67</v>
      </c>
      <c r="F485" s="20">
        <v>10</v>
      </c>
      <c r="G485" s="12"/>
      <c r="H485" s="13">
        <f t="shared" si="79"/>
        <v>0</v>
      </c>
    </row>
    <row r="486" spans="1:8" s="14" customFormat="1" ht="33" customHeight="1" x14ac:dyDescent="0.2">
      <c r="A486" s="6" t="s">
        <v>240</v>
      </c>
      <c r="B486" s="7" t="s">
        <v>203</v>
      </c>
      <c r="C486" s="8" t="s">
        <v>241</v>
      </c>
      <c r="D486" s="9" t="s">
        <v>2</v>
      </c>
      <c r="E486" s="10" t="s">
        <v>67</v>
      </c>
      <c r="F486" s="20">
        <v>45</v>
      </c>
      <c r="G486" s="12"/>
      <c r="H486" s="13">
        <f t="shared" si="79"/>
        <v>0</v>
      </c>
    </row>
    <row r="487" spans="1:8" s="14" customFormat="1" ht="30" customHeight="1" x14ac:dyDescent="0.2">
      <c r="A487" s="6" t="s">
        <v>247</v>
      </c>
      <c r="B487" s="16" t="s">
        <v>772</v>
      </c>
      <c r="C487" s="8" t="s">
        <v>249</v>
      </c>
      <c r="D487" s="9" t="s">
        <v>250</v>
      </c>
      <c r="E487" s="10"/>
      <c r="F487" s="73"/>
      <c r="G487" s="18"/>
      <c r="H487" s="13"/>
    </row>
    <row r="488" spans="1:8" s="14" customFormat="1" ht="30" customHeight="1" x14ac:dyDescent="0.2">
      <c r="A488" s="6" t="s">
        <v>251</v>
      </c>
      <c r="B488" s="7" t="s">
        <v>72</v>
      </c>
      <c r="C488" s="8" t="s">
        <v>252</v>
      </c>
      <c r="D488" s="9" t="s">
        <v>2</v>
      </c>
      <c r="E488" s="10" t="s">
        <v>115</v>
      </c>
      <c r="F488" s="73">
        <v>65</v>
      </c>
      <c r="G488" s="12"/>
      <c r="H488" s="13">
        <f>ROUND(G488*F488,2)</f>
        <v>0</v>
      </c>
    </row>
    <row r="489" spans="1:8" s="14" customFormat="1" ht="30" customHeight="1" x14ac:dyDescent="0.2">
      <c r="A489" s="6" t="s">
        <v>253</v>
      </c>
      <c r="B489" s="16" t="s">
        <v>773</v>
      </c>
      <c r="C489" s="8" t="s">
        <v>255</v>
      </c>
      <c r="D489" s="9" t="s">
        <v>250</v>
      </c>
      <c r="E489" s="10"/>
      <c r="F489" s="73"/>
      <c r="G489" s="18"/>
      <c r="H489" s="13"/>
    </row>
    <row r="490" spans="1:8" s="14" customFormat="1" ht="30" customHeight="1" x14ac:dyDescent="0.2">
      <c r="A490" s="120" t="s">
        <v>256</v>
      </c>
      <c r="B490" s="121" t="s">
        <v>72</v>
      </c>
      <c r="C490" s="122" t="s">
        <v>257</v>
      </c>
      <c r="D490" s="121" t="s">
        <v>2</v>
      </c>
      <c r="E490" s="121" t="s">
        <v>115</v>
      </c>
      <c r="F490" s="73">
        <v>15</v>
      </c>
      <c r="G490" s="12"/>
      <c r="H490" s="13">
        <f>ROUND(G490*F490,2)</f>
        <v>0</v>
      </c>
    </row>
    <row r="491" spans="1:8" s="14" customFormat="1" ht="30" customHeight="1" x14ac:dyDescent="0.2">
      <c r="A491" s="6" t="s">
        <v>258</v>
      </c>
      <c r="B491" s="7" t="s">
        <v>75</v>
      </c>
      <c r="C491" s="8" t="s">
        <v>259</v>
      </c>
      <c r="D491" s="9" t="s">
        <v>2</v>
      </c>
      <c r="E491" s="10" t="s">
        <v>115</v>
      </c>
      <c r="F491" s="73">
        <v>300</v>
      </c>
      <c r="G491" s="12"/>
      <c r="H491" s="13">
        <f>ROUND(G491*F491,2)</f>
        <v>0</v>
      </c>
    </row>
    <row r="492" spans="1:8" s="14" customFormat="1" ht="30" customHeight="1" x14ac:dyDescent="0.2">
      <c r="A492" s="6" t="s">
        <v>227</v>
      </c>
      <c r="B492" s="16" t="s">
        <v>774</v>
      </c>
      <c r="C492" s="8" t="s">
        <v>229</v>
      </c>
      <c r="D492" s="9" t="s">
        <v>230</v>
      </c>
      <c r="E492" s="10"/>
      <c r="F492" s="73"/>
      <c r="G492" s="18"/>
      <c r="H492" s="13"/>
    </row>
    <row r="493" spans="1:8" s="14" customFormat="1" ht="30" customHeight="1" x14ac:dyDescent="0.2">
      <c r="A493" s="6" t="s">
        <v>222</v>
      </c>
      <c r="B493" s="7" t="s">
        <v>72</v>
      </c>
      <c r="C493" s="8" t="s">
        <v>223</v>
      </c>
      <c r="D493" s="9" t="s">
        <v>224</v>
      </c>
      <c r="E493" s="10"/>
      <c r="F493" s="73"/>
      <c r="G493" s="18"/>
      <c r="H493" s="13"/>
    </row>
    <row r="494" spans="1:8" s="14" customFormat="1" ht="30" customHeight="1" x14ac:dyDescent="0.2">
      <c r="A494" s="6" t="s">
        <v>225</v>
      </c>
      <c r="B494" s="76" t="s">
        <v>171</v>
      </c>
      <c r="C494" s="8" t="s">
        <v>226</v>
      </c>
      <c r="D494" s="9"/>
      <c r="E494" s="10" t="s">
        <v>67</v>
      </c>
      <c r="F494" s="20">
        <v>10</v>
      </c>
      <c r="G494" s="12"/>
      <c r="H494" s="13">
        <f>ROUND(G494*F494,2)</f>
        <v>0</v>
      </c>
    </row>
    <row r="495" spans="1:8" s="14" customFormat="1" ht="30" customHeight="1" x14ac:dyDescent="0.2">
      <c r="A495" s="6" t="s">
        <v>273</v>
      </c>
      <c r="B495" s="76" t="s">
        <v>197</v>
      </c>
      <c r="C495" s="8" t="s">
        <v>274</v>
      </c>
      <c r="D495" s="9"/>
      <c r="E495" s="10" t="s">
        <v>67</v>
      </c>
      <c r="F495" s="20">
        <v>65</v>
      </c>
      <c r="G495" s="12"/>
      <c r="H495" s="13">
        <f>ROUND(G495*F495,2)</f>
        <v>0</v>
      </c>
    </row>
    <row r="496" spans="1:8" s="14" customFormat="1" ht="30" customHeight="1" x14ac:dyDescent="0.2">
      <c r="A496" s="6" t="s">
        <v>275</v>
      </c>
      <c r="B496" s="16" t="s">
        <v>775</v>
      </c>
      <c r="C496" s="8" t="s">
        <v>276</v>
      </c>
      <c r="D496" s="9" t="s">
        <v>277</v>
      </c>
      <c r="E496" s="10" t="s">
        <v>67</v>
      </c>
      <c r="F496" s="11">
        <v>5</v>
      </c>
      <c r="G496" s="12"/>
      <c r="H496" s="13">
        <f t="shared" ref="H496:H498" si="80">ROUND(G496*F496,2)</f>
        <v>0</v>
      </c>
    </row>
    <row r="497" spans="1:8" s="14" customFormat="1" ht="30" customHeight="1" x14ac:dyDescent="0.2">
      <c r="A497" s="6" t="s">
        <v>278</v>
      </c>
      <c r="B497" s="16" t="s">
        <v>776</v>
      </c>
      <c r="C497" s="8" t="s">
        <v>280</v>
      </c>
      <c r="D497" s="9" t="s">
        <v>277</v>
      </c>
      <c r="E497" s="10" t="s">
        <v>67</v>
      </c>
      <c r="F497" s="20">
        <v>5</v>
      </c>
      <c r="G497" s="12"/>
      <c r="H497" s="13">
        <f t="shared" si="80"/>
        <v>0</v>
      </c>
    </row>
    <row r="498" spans="1:8" s="14" customFormat="1" ht="30" customHeight="1" x14ac:dyDescent="0.2">
      <c r="A498" s="6" t="s">
        <v>281</v>
      </c>
      <c r="B498" s="123" t="s">
        <v>777</v>
      </c>
      <c r="C498" s="124" t="s">
        <v>283</v>
      </c>
      <c r="D498" s="98" t="s">
        <v>277</v>
      </c>
      <c r="E498" s="99" t="s">
        <v>67</v>
      </c>
      <c r="F498" s="133">
        <v>5</v>
      </c>
      <c r="G498" s="101"/>
      <c r="H498" s="102">
        <f t="shared" si="80"/>
        <v>0</v>
      </c>
    </row>
    <row r="499" spans="1:8" s="14" customFormat="1" ht="30" customHeight="1" x14ac:dyDescent="0.2">
      <c r="A499" s="6" t="s">
        <v>292</v>
      </c>
      <c r="B499" s="103" t="s">
        <v>778</v>
      </c>
      <c r="C499" s="126" t="s">
        <v>294</v>
      </c>
      <c r="D499" s="105" t="s">
        <v>295</v>
      </c>
      <c r="E499" s="106"/>
      <c r="F499" s="134"/>
      <c r="G499" s="108"/>
      <c r="H499" s="129"/>
    </row>
    <row r="500" spans="1:8" s="14" customFormat="1" ht="33" customHeight="1" x14ac:dyDescent="0.2">
      <c r="A500" s="6" t="s">
        <v>296</v>
      </c>
      <c r="B500" s="7" t="s">
        <v>72</v>
      </c>
      <c r="C500" s="8" t="s">
        <v>297</v>
      </c>
      <c r="D500" s="9" t="s">
        <v>288</v>
      </c>
      <c r="E500" s="10"/>
      <c r="F500" s="73"/>
      <c r="G500" s="13"/>
      <c r="H500" s="13"/>
    </row>
    <row r="501" spans="1:8" s="14" customFormat="1" ht="30" customHeight="1" x14ac:dyDescent="0.2">
      <c r="A501" s="6" t="s">
        <v>1087</v>
      </c>
      <c r="B501" s="76" t="s">
        <v>171</v>
      </c>
      <c r="C501" s="8" t="s">
        <v>298</v>
      </c>
      <c r="D501" s="9" t="s">
        <v>2</v>
      </c>
      <c r="E501" s="10" t="s">
        <v>153</v>
      </c>
      <c r="F501" s="20">
        <v>310</v>
      </c>
      <c r="G501" s="12"/>
      <c r="H501" s="13">
        <f>ROUND(G501*F501,2)</f>
        <v>0</v>
      </c>
    </row>
    <row r="502" spans="1:8" s="14" customFormat="1" ht="33" customHeight="1" x14ac:dyDescent="0.2">
      <c r="A502" s="6" t="s">
        <v>296</v>
      </c>
      <c r="B502" s="7" t="s">
        <v>75</v>
      </c>
      <c r="C502" s="8" t="s">
        <v>287</v>
      </c>
      <c r="D502" s="9" t="s">
        <v>288</v>
      </c>
      <c r="E502" s="10"/>
      <c r="F502" s="73"/>
      <c r="G502" s="13"/>
      <c r="H502" s="13"/>
    </row>
    <row r="503" spans="1:8" s="14" customFormat="1" ht="30" customHeight="1" x14ac:dyDescent="0.2">
      <c r="A503" s="6" t="s">
        <v>1088</v>
      </c>
      <c r="B503" s="76" t="s">
        <v>171</v>
      </c>
      <c r="C503" s="8" t="s">
        <v>299</v>
      </c>
      <c r="D503" s="9"/>
      <c r="E503" s="10" t="s">
        <v>153</v>
      </c>
      <c r="F503" s="20">
        <v>10</v>
      </c>
      <c r="G503" s="12"/>
      <c r="H503" s="13">
        <f>ROUND(G503*F503,2)</f>
        <v>0</v>
      </c>
    </row>
    <row r="504" spans="1:8" s="14" customFormat="1" ht="33" customHeight="1" x14ac:dyDescent="0.2">
      <c r="A504" s="6" t="s">
        <v>301</v>
      </c>
      <c r="B504" s="7" t="s">
        <v>201</v>
      </c>
      <c r="C504" s="8" t="s">
        <v>290</v>
      </c>
      <c r="D504" s="9" t="s">
        <v>291</v>
      </c>
      <c r="E504" s="10" t="s">
        <v>153</v>
      </c>
      <c r="F504" s="20">
        <v>25</v>
      </c>
      <c r="G504" s="12"/>
      <c r="H504" s="13">
        <f t="shared" ref="H504:H506" si="81">ROUND(G504*F504,2)</f>
        <v>0</v>
      </c>
    </row>
    <row r="505" spans="1:8" s="32" customFormat="1" ht="33" customHeight="1" x14ac:dyDescent="0.2">
      <c r="A505" s="6" t="s">
        <v>302</v>
      </c>
      <c r="B505" s="7" t="s">
        <v>203</v>
      </c>
      <c r="C505" s="8" t="s">
        <v>303</v>
      </c>
      <c r="D505" s="9" t="s">
        <v>304</v>
      </c>
      <c r="E505" s="10" t="s">
        <v>153</v>
      </c>
      <c r="F505" s="20">
        <v>15</v>
      </c>
      <c r="G505" s="12"/>
      <c r="H505" s="13">
        <f t="shared" si="81"/>
        <v>0</v>
      </c>
    </row>
    <row r="506" spans="1:8" s="14" customFormat="1" ht="33" customHeight="1" x14ac:dyDescent="0.2">
      <c r="A506" s="6" t="s">
        <v>212</v>
      </c>
      <c r="B506" s="16" t="s">
        <v>779</v>
      </c>
      <c r="C506" s="8" t="s">
        <v>214</v>
      </c>
      <c r="D506" s="9" t="s">
        <v>215</v>
      </c>
      <c r="E506" s="10" t="s">
        <v>67</v>
      </c>
      <c r="F506" s="20">
        <v>5</v>
      </c>
      <c r="G506" s="12"/>
      <c r="H506" s="13">
        <f t="shared" si="81"/>
        <v>0</v>
      </c>
    </row>
    <row r="507" spans="1:8" s="14" customFormat="1" ht="33" customHeight="1" x14ac:dyDescent="0.2">
      <c r="A507" s="6" t="s">
        <v>305</v>
      </c>
      <c r="B507" s="16" t="s">
        <v>780</v>
      </c>
      <c r="C507" s="8" t="s">
        <v>307</v>
      </c>
      <c r="D507" s="9" t="s">
        <v>622</v>
      </c>
      <c r="E507" s="10"/>
      <c r="F507" s="73"/>
      <c r="G507" s="13"/>
      <c r="H507" s="13"/>
    </row>
    <row r="508" spans="1:8" s="14" customFormat="1" ht="30" customHeight="1" x14ac:dyDescent="0.2">
      <c r="A508" s="6" t="s">
        <v>308</v>
      </c>
      <c r="B508" s="7" t="s">
        <v>72</v>
      </c>
      <c r="C508" s="8" t="s">
        <v>188</v>
      </c>
      <c r="D508" s="9"/>
      <c r="E508" s="10"/>
      <c r="F508" s="73"/>
      <c r="G508" s="13"/>
      <c r="H508" s="13"/>
    </row>
    <row r="509" spans="1:8" s="14" customFormat="1" ht="30" customHeight="1" x14ac:dyDescent="0.2">
      <c r="A509" s="6" t="s">
        <v>309</v>
      </c>
      <c r="B509" s="76" t="s">
        <v>171</v>
      </c>
      <c r="C509" s="8" t="s">
        <v>191</v>
      </c>
      <c r="D509" s="9"/>
      <c r="E509" s="10" t="s">
        <v>74</v>
      </c>
      <c r="F509" s="20">
        <v>265</v>
      </c>
      <c r="G509" s="12"/>
      <c r="H509" s="13">
        <f>ROUND(G509*F509,2)</f>
        <v>0</v>
      </c>
    </row>
    <row r="510" spans="1:8" s="14" customFormat="1" ht="30" customHeight="1" x14ac:dyDescent="0.2">
      <c r="A510" s="6" t="s">
        <v>310</v>
      </c>
      <c r="B510" s="7" t="s">
        <v>75</v>
      </c>
      <c r="C510" s="8" t="s">
        <v>195</v>
      </c>
      <c r="D510" s="9"/>
      <c r="E510" s="10"/>
      <c r="F510" s="73"/>
      <c r="G510" s="13"/>
      <c r="H510" s="13"/>
    </row>
    <row r="511" spans="1:8" s="14" customFormat="1" ht="30" customHeight="1" x14ac:dyDescent="0.2">
      <c r="A511" s="6" t="s">
        <v>311</v>
      </c>
      <c r="B511" s="76" t="s">
        <v>171</v>
      </c>
      <c r="C511" s="8" t="s">
        <v>191</v>
      </c>
      <c r="D511" s="9"/>
      <c r="E511" s="10" t="s">
        <v>74</v>
      </c>
      <c r="F511" s="20">
        <v>25</v>
      </c>
      <c r="G511" s="12"/>
      <c r="H511" s="13">
        <f t="shared" ref="H511" si="82">ROUND(G511*F511,2)</f>
        <v>0</v>
      </c>
    </row>
    <row r="512" spans="1:8" s="14" customFormat="1" ht="30" customHeight="1" x14ac:dyDescent="0.2">
      <c r="A512" s="6" t="s">
        <v>312</v>
      </c>
      <c r="B512" s="16" t="s">
        <v>781</v>
      </c>
      <c r="C512" s="8" t="s">
        <v>314</v>
      </c>
      <c r="D512" s="9" t="s">
        <v>315</v>
      </c>
      <c r="E512" s="10"/>
      <c r="F512" s="73"/>
      <c r="G512" s="18"/>
      <c r="H512" s="13"/>
    </row>
    <row r="513" spans="1:8" s="14" customFormat="1" ht="30" customHeight="1" x14ac:dyDescent="0.2">
      <c r="A513" s="6" t="s">
        <v>316</v>
      </c>
      <c r="B513" s="7" t="s">
        <v>72</v>
      </c>
      <c r="C513" s="8" t="s">
        <v>317</v>
      </c>
      <c r="D513" s="9" t="s">
        <v>2</v>
      </c>
      <c r="E513" s="10" t="s">
        <v>67</v>
      </c>
      <c r="F513" s="20">
        <v>1295</v>
      </c>
      <c r="G513" s="12"/>
      <c r="H513" s="13">
        <f t="shared" ref="H513:H515" si="83">ROUND(G513*F513,2)</f>
        <v>0</v>
      </c>
    </row>
    <row r="514" spans="1:8" s="14" customFormat="1" ht="30" customHeight="1" x14ac:dyDescent="0.2">
      <c r="A514" s="6" t="s">
        <v>318</v>
      </c>
      <c r="B514" s="16" t="s">
        <v>782</v>
      </c>
      <c r="C514" s="8" t="s">
        <v>320</v>
      </c>
      <c r="D514" s="9" t="s">
        <v>321</v>
      </c>
      <c r="E514" s="10"/>
      <c r="F514" s="17"/>
      <c r="G514" s="18"/>
      <c r="H514" s="13">
        <f t="shared" si="83"/>
        <v>0</v>
      </c>
    </row>
    <row r="515" spans="1:8" s="14" customFormat="1" ht="30" customHeight="1" x14ac:dyDescent="0.2">
      <c r="A515" s="6" t="s">
        <v>322</v>
      </c>
      <c r="B515" s="7" t="s">
        <v>72</v>
      </c>
      <c r="C515" s="8" t="s">
        <v>323</v>
      </c>
      <c r="D515" s="9"/>
      <c r="E515" s="10" t="s">
        <v>67</v>
      </c>
      <c r="F515" s="11">
        <v>1120</v>
      </c>
      <c r="G515" s="12"/>
      <c r="H515" s="13">
        <f t="shared" si="83"/>
        <v>0</v>
      </c>
    </row>
    <row r="516" spans="1:8" ht="33" customHeight="1" x14ac:dyDescent="0.2">
      <c r="A516" s="61"/>
      <c r="B516" s="91" t="s">
        <v>2</v>
      </c>
      <c r="C516" s="74" t="s">
        <v>21</v>
      </c>
      <c r="D516" s="69"/>
      <c r="E516" s="92"/>
      <c r="F516" s="70"/>
      <c r="G516" s="71"/>
      <c r="H516" s="71"/>
    </row>
    <row r="517" spans="1:8" s="14" customFormat="1" ht="30" customHeight="1" x14ac:dyDescent="0.2">
      <c r="A517" s="15" t="s">
        <v>328</v>
      </c>
      <c r="B517" s="16" t="s">
        <v>783</v>
      </c>
      <c r="C517" s="8" t="s">
        <v>330</v>
      </c>
      <c r="D517" s="9" t="s">
        <v>181</v>
      </c>
      <c r="E517" s="10" t="s">
        <v>153</v>
      </c>
      <c r="F517" s="11">
        <v>160</v>
      </c>
      <c r="G517" s="12"/>
      <c r="H517" s="13">
        <f>ROUND(G517*F517,2)</f>
        <v>0</v>
      </c>
    </row>
    <row r="518" spans="1:8" ht="33" customHeight="1" x14ac:dyDescent="0.2">
      <c r="A518" s="61"/>
      <c r="B518" s="91" t="s">
        <v>2</v>
      </c>
      <c r="C518" s="74" t="s">
        <v>22</v>
      </c>
      <c r="D518" s="69"/>
      <c r="E518" s="92"/>
      <c r="F518" s="70"/>
      <c r="G518" s="71"/>
      <c r="H518" s="71"/>
    </row>
    <row r="519" spans="1:8" s="14" customFormat="1" ht="30" customHeight="1" x14ac:dyDescent="0.2">
      <c r="A519" s="15" t="s">
        <v>331</v>
      </c>
      <c r="B519" s="16" t="s">
        <v>784</v>
      </c>
      <c r="C519" s="8" t="s">
        <v>333</v>
      </c>
      <c r="D519" s="9" t="s">
        <v>136</v>
      </c>
      <c r="E519" s="10"/>
      <c r="F519" s="17"/>
      <c r="G519" s="18"/>
      <c r="H519" s="19"/>
    </row>
    <row r="520" spans="1:8" s="14" customFormat="1" ht="30" customHeight="1" x14ac:dyDescent="0.2">
      <c r="A520" s="15" t="s">
        <v>334</v>
      </c>
      <c r="B520" s="7" t="s">
        <v>72</v>
      </c>
      <c r="C520" s="8" t="s">
        <v>335</v>
      </c>
      <c r="D520" s="9"/>
      <c r="E520" s="10" t="s">
        <v>115</v>
      </c>
      <c r="F520" s="17">
        <v>4</v>
      </c>
      <c r="G520" s="12"/>
      <c r="H520" s="13">
        <f>ROUND(G520*F520,2)</f>
        <v>0</v>
      </c>
    </row>
    <row r="521" spans="1:8" s="14" customFormat="1" ht="30" customHeight="1" x14ac:dyDescent="0.2">
      <c r="A521" s="15" t="s">
        <v>336</v>
      </c>
      <c r="B521" s="16" t="s">
        <v>785</v>
      </c>
      <c r="C521" s="8" t="s">
        <v>338</v>
      </c>
      <c r="D521" s="9" t="s">
        <v>136</v>
      </c>
      <c r="E521" s="10" t="s">
        <v>153</v>
      </c>
      <c r="F521" s="11">
        <v>10</v>
      </c>
      <c r="G521" s="12"/>
      <c r="H521" s="13">
        <f>ROUND(G521*F521,2)</f>
        <v>0</v>
      </c>
    </row>
    <row r="522" spans="1:8" s="31" customFormat="1" ht="30" customHeight="1" x14ac:dyDescent="0.2">
      <c r="A522" s="15" t="s">
        <v>159</v>
      </c>
      <c r="B522" s="16" t="s">
        <v>786</v>
      </c>
      <c r="C522" s="93" t="s">
        <v>161</v>
      </c>
      <c r="D522" s="94" t="s">
        <v>114</v>
      </c>
      <c r="E522" s="10"/>
      <c r="F522" s="17"/>
      <c r="G522" s="18"/>
      <c r="H522" s="19"/>
    </row>
    <row r="523" spans="1:8" s="14" customFormat="1" ht="33" customHeight="1" x14ac:dyDescent="0.2">
      <c r="A523" s="15" t="s">
        <v>162</v>
      </c>
      <c r="B523" s="7" t="s">
        <v>72</v>
      </c>
      <c r="C523" s="95" t="s">
        <v>163</v>
      </c>
      <c r="D523" s="9"/>
      <c r="E523" s="10" t="s">
        <v>115</v>
      </c>
      <c r="F523" s="17">
        <v>1</v>
      </c>
      <c r="G523" s="12"/>
      <c r="H523" s="13">
        <f t="shared" ref="H523:H524" si="84">ROUND(G523*F523,2)</f>
        <v>0</v>
      </c>
    </row>
    <row r="524" spans="1:8" s="14" customFormat="1" ht="33" customHeight="1" x14ac:dyDescent="0.2">
      <c r="A524" s="15" t="s">
        <v>164</v>
      </c>
      <c r="B524" s="96" t="s">
        <v>75</v>
      </c>
      <c r="C524" s="97" t="s">
        <v>165</v>
      </c>
      <c r="D524" s="98"/>
      <c r="E524" s="99" t="s">
        <v>115</v>
      </c>
      <c r="F524" s="100">
        <v>1</v>
      </c>
      <c r="G524" s="101"/>
      <c r="H524" s="102">
        <f t="shared" si="84"/>
        <v>0</v>
      </c>
    </row>
    <row r="525" spans="1:8" s="31" customFormat="1" ht="30" customHeight="1" x14ac:dyDescent="0.2">
      <c r="A525" s="15" t="s">
        <v>156</v>
      </c>
      <c r="B525" s="103" t="s">
        <v>787</v>
      </c>
      <c r="C525" s="104" t="s">
        <v>158</v>
      </c>
      <c r="D525" s="105" t="s">
        <v>136</v>
      </c>
      <c r="E525" s="106"/>
      <c r="F525" s="107"/>
      <c r="G525" s="108"/>
      <c r="H525" s="109"/>
    </row>
    <row r="526" spans="1:8" s="31" customFormat="1" ht="30" customHeight="1" x14ac:dyDescent="0.2">
      <c r="A526" s="15" t="s">
        <v>154</v>
      </c>
      <c r="B526" s="7" t="s">
        <v>72</v>
      </c>
      <c r="C526" s="110" t="s">
        <v>155</v>
      </c>
      <c r="D526" s="9"/>
      <c r="E526" s="10" t="s">
        <v>115</v>
      </c>
      <c r="F526" s="17">
        <v>4</v>
      </c>
      <c r="G526" s="12"/>
      <c r="H526" s="13">
        <f>ROUND(G526*F526,2)</f>
        <v>0</v>
      </c>
    </row>
    <row r="527" spans="1:8" s="14" customFormat="1" ht="30" customHeight="1" x14ac:dyDescent="0.2">
      <c r="A527" s="15" t="s">
        <v>146</v>
      </c>
      <c r="B527" s="16" t="s">
        <v>788</v>
      </c>
      <c r="C527" s="8" t="s">
        <v>148</v>
      </c>
      <c r="D527" s="9" t="s">
        <v>136</v>
      </c>
      <c r="E527" s="10" t="s">
        <v>115</v>
      </c>
      <c r="F527" s="17">
        <v>4</v>
      </c>
      <c r="G527" s="12"/>
      <c r="H527" s="13">
        <f t="shared" ref="H527" si="85">ROUND(G527*F527,2)</f>
        <v>0</v>
      </c>
    </row>
    <row r="528" spans="1:8" ht="33" customHeight="1" x14ac:dyDescent="0.2">
      <c r="A528" s="61"/>
      <c r="B528" s="111" t="s">
        <v>2</v>
      </c>
      <c r="C528" s="74" t="s">
        <v>23</v>
      </c>
      <c r="D528" s="69"/>
      <c r="E528" s="92"/>
      <c r="F528" s="70"/>
      <c r="G528" s="71"/>
      <c r="H528" s="71"/>
    </row>
    <row r="529" spans="1:8" s="14" customFormat="1" ht="33" customHeight="1" x14ac:dyDescent="0.2">
      <c r="A529" s="15" t="s">
        <v>130</v>
      </c>
      <c r="B529" s="16" t="s">
        <v>789</v>
      </c>
      <c r="C529" s="95" t="s">
        <v>132</v>
      </c>
      <c r="D529" s="94" t="s">
        <v>114</v>
      </c>
      <c r="E529" s="10" t="s">
        <v>115</v>
      </c>
      <c r="F529" s="17">
        <v>6</v>
      </c>
      <c r="G529" s="12"/>
      <c r="H529" s="13">
        <f>ROUND(G529*F529,2)</f>
        <v>0</v>
      </c>
    </row>
    <row r="530" spans="1:8" s="14" customFormat="1" ht="30" customHeight="1" x14ac:dyDescent="0.2">
      <c r="A530" s="15" t="s">
        <v>133</v>
      </c>
      <c r="B530" s="16" t="s">
        <v>790</v>
      </c>
      <c r="C530" s="8" t="s">
        <v>135</v>
      </c>
      <c r="D530" s="9" t="s">
        <v>136</v>
      </c>
      <c r="E530" s="10"/>
      <c r="F530" s="17"/>
      <c r="G530" s="13"/>
      <c r="H530" s="19"/>
    </row>
    <row r="531" spans="1:8" s="14" customFormat="1" ht="30" customHeight="1" x14ac:dyDescent="0.2">
      <c r="A531" s="15" t="s">
        <v>137</v>
      </c>
      <c r="B531" s="7" t="s">
        <v>72</v>
      </c>
      <c r="C531" s="8" t="s">
        <v>138</v>
      </c>
      <c r="D531" s="9"/>
      <c r="E531" s="10" t="s">
        <v>139</v>
      </c>
      <c r="F531" s="11">
        <v>0.5</v>
      </c>
      <c r="G531" s="12"/>
      <c r="H531" s="13">
        <f>ROUND(G531*F531,2)</f>
        <v>0</v>
      </c>
    </row>
    <row r="532" spans="1:8" s="14" customFormat="1" ht="30" customHeight="1" x14ac:dyDescent="0.2">
      <c r="A532" s="15" t="s">
        <v>127</v>
      </c>
      <c r="B532" s="16" t="s">
        <v>791</v>
      </c>
      <c r="C532" s="95" t="s">
        <v>129</v>
      </c>
      <c r="D532" s="94" t="s">
        <v>114</v>
      </c>
      <c r="E532" s="10"/>
      <c r="F532" s="17"/>
      <c r="G532" s="18"/>
      <c r="H532" s="19"/>
    </row>
    <row r="533" spans="1:8" s="14" customFormat="1" ht="30" customHeight="1" x14ac:dyDescent="0.2">
      <c r="A533" s="15" t="s">
        <v>339</v>
      </c>
      <c r="B533" s="7" t="s">
        <v>72</v>
      </c>
      <c r="C533" s="8" t="s">
        <v>340</v>
      </c>
      <c r="D533" s="9"/>
      <c r="E533" s="10" t="s">
        <v>115</v>
      </c>
      <c r="F533" s="17">
        <v>3</v>
      </c>
      <c r="G533" s="12"/>
      <c r="H533" s="13">
        <f t="shared" ref="H533:H541" si="86">ROUND(G533*F533,2)</f>
        <v>0</v>
      </c>
    </row>
    <row r="534" spans="1:8" s="14" customFormat="1" ht="30" customHeight="1" x14ac:dyDescent="0.2">
      <c r="A534" s="15" t="s">
        <v>125</v>
      </c>
      <c r="B534" s="7" t="s">
        <v>75</v>
      </c>
      <c r="C534" s="8" t="s">
        <v>126</v>
      </c>
      <c r="D534" s="9"/>
      <c r="E534" s="10" t="s">
        <v>115</v>
      </c>
      <c r="F534" s="17">
        <v>3</v>
      </c>
      <c r="G534" s="12"/>
      <c r="H534" s="13">
        <f t="shared" si="86"/>
        <v>0</v>
      </c>
    </row>
    <row r="535" spans="1:8" s="14" customFormat="1" ht="30" customHeight="1" x14ac:dyDescent="0.2">
      <c r="A535" s="15" t="s">
        <v>341</v>
      </c>
      <c r="B535" s="7" t="s">
        <v>201</v>
      </c>
      <c r="C535" s="8" t="s">
        <v>342</v>
      </c>
      <c r="D535" s="9"/>
      <c r="E535" s="10" t="s">
        <v>115</v>
      </c>
      <c r="F535" s="17">
        <v>1</v>
      </c>
      <c r="G535" s="12"/>
      <c r="H535" s="13">
        <f t="shared" si="86"/>
        <v>0</v>
      </c>
    </row>
    <row r="536" spans="1:8" s="14" customFormat="1" ht="30" customHeight="1" x14ac:dyDescent="0.2">
      <c r="A536" s="15" t="s">
        <v>343</v>
      </c>
      <c r="B536" s="7" t="s">
        <v>203</v>
      </c>
      <c r="C536" s="8" t="s">
        <v>344</v>
      </c>
      <c r="D536" s="9"/>
      <c r="E536" s="10" t="s">
        <v>115</v>
      </c>
      <c r="F536" s="17">
        <v>1</v>
      </c>
      <c r="G536" s="12"/>
      <c r="H536" s="13">
        <f t="shared" si="86"/>
        <v>0</v>
      </c>
    </row>
    <row r="537" spans="1:8" s="14" customFormat="1" ht="30" customHeight="1" x14ac:dyDescent="0.2">
      <c r="A537" s="15" t="s">
        <v>111</v>
      </c>
      <c r="B537" s="16" t="s">
        <v>792</v>
      </c>
      <c r="C537" s="8" t="s">
        <v>113</v>
      </c>
      <c r="D537" s="94" t="s">
        <v>114</v>
      </c>
      <c r="E537" s="10" t="s">
        <v>115</v>
      </c>
      <c r="F537" s="17">
        <v>2</v>
      </c>
      <c r="G537" s="12"/>
      <c r="H537" s="13">
        <f t="shared" si="86"/>
        <v>0</v>
      </c>
    </row>
    <row r="538" spans="1:8" s="14" customFormat="1" ht="30" customHeight="1" x14ac:dyDescent="0.2">
      <c r="A538" s="15" t="s">
        <v>116</v>
      </c>
      <c r="B538" s="16" t="s">
        <v>793</v>
      </c>
      <c r="C538" s="8" t="s">
        <v>118</v>
      </c>
      <c r="D538" s="94" t="s">
        <v>114</v>
      </c>
      <c r="E538" s="10" t="s">
        <v>115</v>
      </c>
      <c r="F538" s="17">
        <v>1</v>
      </c>
      <c r="G538" s="12"/>
      <c r="H538" s="13">
        <f t="shared" si="86"/>
        <v>0</v>
      </c>
    </row>
    <row r="539" spans="1:8" s="14" customFormat="1" ht="30" customHeight="1" x14ac:dyDescent="0.2">
      <c r="A539" s="15" t="s">
        <v>119</v>
      </c>
      <c r="B539" s="16" t="s">
        <v>794</v>
      </c>
      <c r="C539" s="8" t="s">
        <v>121</v>
      </c>
      <c r="D539" s="94" t="s">
        <v>114</v>
      </c>
      <c r="E539" s="10" t="s">
        <v>115</v>
      </c>
      <c r="F539" s="17">
        <v>1</v>
      </c>
      <c r="G539" s="12"/>
      <c r="H539" s="13">
        <f t="shared" si="86"/>
        <v>0</v>
      </c>
    </row>
    <row r="540" spans="1:8" s="14" customFormat="1" ht="30" customHeight="1" x14ac:dyDescent="0.2">
      <c r="A540" s="112" t="s">
        <v>122</v>
      </c>
      <c r="B540" s="113" t="s">
        <v>795</v>
      </c>
      <c r="C540" s="95" t="s">
        <v>124</v>
      </c>
      <c r="D540" s="94" t="s">
        <v>114</v>
      </c>
      <c r="E540" s="114" t="s">
        <v>115</v>
      </c>
      <c r="F540" s="115">
        <v>1</v>
      </c>
      <c r="G540" s="116"/>
      <c r="H540" s="117">
        <f t="shared" si="86"/>
        <v>0</v>
      </c>
    </row>
    <row r="541" spans="1:8" s="14" customFormat="1" ht="30" customHeight="1" x14ac:dyDescent="0.2">
      <c r="A541" s="15" t="s">
        <v>345</v>
      </c>
      <c r="B541" s="16" t="s">
        <v>796</v>
      </c>
      <c r="C541" s="95" t="s">
        <v>347</v>
      </c>
      <c r="D541" s="94" t="s">
        <v>114</v>
      </c>
      <c r="E541" s="10" t="s">
        <v>115</v>
      </c>
      <c r="F541" s="17">
        <v>1</v>
      </c>
      <c r="G541" s="12"/>
      <c r="H541" s="13">
        <f t="shared" si="86"/>
        <v>0</v>
      </c>
    </row>
    <row r="542" spans="1:8" ht="33" customHeight="1" x14ac:dyDescent="0.2">
      <c r="A542" s="61"/>
      <c r="B542" s="67" t="s">
        <v>2</v>
      </c>
      <c r="C542" s="74" t="s">
        <v>24</v>
      </c>
      <c r="D542" s="69"/>
      <c r="E542" s="75"/>
      <c r="F542" s="69"/>
      <c r="G542" s="71"/>
      <c r="H542" s="71"/>
    </row>
    <row r="543" spans="1:8" s="14" customFormat="1" ht="30" customHeight="1" x14ac:dyDescent="0.2">
      <c r="A543" s="6" t="s">
        <v>104</v>
      </c>
      <c r="B543" s="16" t="s">
        <v>797</v>
      </c>
      <c r="C543" s="8" t="s">
        <v>105</v>
      </c>
      <c r="D543" s="9" t="s">
        <v>106</v>
      </c>
      <c r="E543" s="10"/>
      <c r="F543" s="73"/>
      <c r="G543" s="18"/>
      <c r="H543" s="13"/>
    </row>
    <row r="544" spans="1:8" s="14" customFormat="1" ht="30" customHeight="1" x14ac:dyDescent="0.2">
      <c r="A544" s="6" t="s">
        <v>107</v>
      </c>
      <c r="B544" s="7" t="s">
        <v>72</v>
      </c>
      <c r="C544" s="8" t="s">
        <v>108</v>
      </c>
      <c r="D544" s="9"/>
      <c r="E544" s="10" t="s">
        <v>67</v>
      </c>
      <c r="F544" s="20">
        <v>285</v>
      </c>
      <c r="G544" s="12"/>
      <c r="H544" s="13">
        <f>ROUND(G544*F544,2)</f>
        <v>0</v>
      </c>
    </row>
    <row r="545" spans="1:8" s="14" customFormat="1" ht="30" customHeight="1" x14ac:dyDescent="0.2">
      <c r="A545" s="6" t="s">
        <v>109</v>
      </c>
      <c r="B545" s="7" t="s">
        <v>75</v>
      </c>
      <c r="C545" s="8" t="s">
        <v>110</v>
      </c>
      <c r="D545" s="9"/>
      <c r="E545" s="10" t="s">
        <v>67</v>
      </c>
      <c r="F545" s="20">
        <v>900</v>
      </c>
      <c r="G545" s="12"/>
      <c r="H545" s="13">
        <f>ROUND(G545*F545,2)</f>
        <v>0</v>
      </c>
    </row>
    <row r="546" spans="1:8" ht="33" customHeight="1" thickBot="1" x14ac:dyDescent="0.25">
      <c r="A546" s="118"/>
      <c r="B546" s="119" t="s">
        <v>36</v>
      </c>
      <c r="C546" s="264" t="str">
        <f>C474</f>
        <v>HECTOR AVENUE - WENTWORTH STREET TO LILAC STREET
(MAJOR REHABILITATION)</v>
      </c>
      <c r="D546" s="265"/>
      <c r="E546" s="265"/>
      <c r="F546" s="266"/>
      <c r="G546" s="118" t="s">
        <v>17</v>
      </c>
      <c r="H546" s="118">
        <f>SUM(H474:H545)</f>
        <v>0</v>
      </c>
    </row>
    <row r="547" spans="1:8" s="30" customFormat="1" ht="33" customHeight="1" thickTop="1" x14ac:dyDescent="0.2">
      <c r="A547" s="64"/>
      <c r="B547" s="65" t="s">
        <v>42</v>
      </c>
      <c r="C547" s="267" t="s">
        <v>433</v>
      </c>
      <c r="D547" s="268"/>
      <c r="E547" s="268"/>
      <c r="F547" s="269"/>
      <c r="G547" s="66"/>
      <c r="H547" s="66" t="s">
        <v>2</v>
      </c>
    </row>
    <row r="548" spans="1:8" ht="33" customHeight="1" x14ac:dyDescent="0.2">
      <c r="A548" s="61"/>
      <c r="B548" s="67"/>
      <c r="C548" s="68" t="s">
        <v>19</v>
      </c>
      <c r="D548" s="69"/>
      <c r="E548" s="70" t="s">
        <v>2</v>
      </c>
      <c r="F548" s="70" t="s">
        <v>2</v>
      </c>
      <c r="G548" s="71" t="s">
        <v>2</v>
      </c>
      <c r="H548" s="71"/>
    </row>
    <row r="549" spans="1:8" s="14" customFormat="1" ht="33" customHeight="1" x14ac:dyDescent="0.2">
      <c r="A549" s="72" t="s">
        <v>76</v>
      </c>
      <c r="B549" s="16" t="s">
        <v>798</v>
      </c>
      <c r="C549" s="8" t="s">
        <v>78</v>
      </c>
      <c r="D549" s="9" t="s">
        <v>61</v>
      </c>
      <c r="E549" s="10"/>
      <c r="F549" s="73"/>
      <c r="G549" s="18"/>
      <c r="H549" s="13"/>
    </row>
    <row r="550" spans="1:8" s="14" customFormat="1" ht="33" customHeight="1" x14ac:dyDescent="0.2">
      <c r="A550" s="72" t="s">
        <v>79</v>
      </c>
      <c r="B550" s="7" t="s">
        <v>72</v>
      </c>
      <c r="C550" s="8" t="s">
        <v>80</v>
      </c>
      <c r="D550" s="9" t="s">
        <v>2</v>
      </c>
      <c r="E550" s="10" t="s">
        <v>62</v>
      </c>
      <c r="F550" s="20">
        <v>5</v>
      </c>
      <c r="G550" s="12"/>
      <c r="H550" s="13">
        <f t="shared" ref="H550:H551" si="87">ROUND(G550*F550,2)</f>
        <v>0</v>
      </c>
    </row>
    <row r="551" spans="1:8" s="14" customFormat="1" ht="30" customHeight="1" x14ac:dyDescent="0.2">
      <c r="A551" s="15" t="s">
        <v>81</v>
      </c>
      <c r="B551" s="16" t="s">
        <v>799</v>
      </c>
      <c r="C551" s="8" t="s">
        <v>83</v>
      </c>
      <c r="D551" s="9" t="s">
        <v>61</v>
      </c>
      <c r="E551" s="10" t="s">
        <v>67</v>
      </c>
      <c r="F551" s="20">
        <v>1080</v>
      </c>
      <c r="G551" s="12"/>
      <c r="H551" s="13">
        <f t="shared" si="87"/>
        <v>0</v>
      </c>
    </row>
    <row r="552" spans="1:8" ht="33" customHeight="1" x14ac:dyDescent="0.2">
      <c r="A552" s="61"/>
      <c r="B552" s="67" t="s">
        <v>2</v>
      </c>
      <c r="C552" s="74" t="s">
        <v>33</v>
      </c>
      <c r="D552" s="69"/>
      <c r="E552" s="75"/>
      <c r="F552" s="69"/>
      <c r="G552" s="71"/>
      <c r="H552" s="71"/>
    </row>
    <row r="553" spans="1:8" s="14" customFormat="1" ht="30" customHeight="1" x14ac:dyDescent="0.2">
      <c r="A553" s="6" t="s">
        <v>378</v>
      </c>
      <c r="B553" s="16" t="s">
        <v>800</v>
      </c>
      <c r="C553" s="8" t="s">
        <v>380</v>
      </c>
      <c r="D553" s="9" t="s">
        <v>250</v>
      </c>
      <c r="E553" s="10"/>
      <c r="F553" s="73"/>
      <c r="G553" s="18"/>
      <c r="H553" s="13"/>
    </row>
    <row r="554" spans="1:8" s="14" customFormat="1" ht="33" customHeight="1" x14ac:dyDescent="0.2">
      <c r="A554" s="6" t="s">
        <v>431</v>
      </c>
      <c r="B554" s="7" t="s">
        <v>72</v>
      </c>
      <c r="C554" s="8" t="s">
        <v>432</v>
      </c>
      <c r="D554" s="9" t="s">
        <v>2</v>
      </c>
      <c r="E554" s="10" t="s">
        <v>67</v>
      </c>
      <c r="F554" s="20">
        <v>60</v>
      </c>
      <c r="G554" s="12"/>
      <c r="H554" s="13">
        <f>ROUND(G554*F554,2)</f>
        <v>0</v>
      </c>
    </row>
    <row r="555" spans="1:8" s="14" customFormat="1" ht="30" customHeight="1" x14ac:dyDescent="0.2">
      <c r="A555" s="6" t="s">
        <v>232</v>
      </c>
      <c r="B555" s="16" t="s">
        <v>801</v>
      </c>
      <c r="C555" s="8" t="s">
        <v>234</v>
      </c>
      <c r="D555" s="9" t="s">
        <v>235</v>
      </c>
      <c r="E555" s="10"/>
      <c r="F555" s="73"/>
      <c r="G555" s="18"/>
      <c r="H555" s="13"/>
    </row>
    <row r="556" spans="1:8" s="14" customFormat="1" ht="30" customHeight="1" x14ac:dyDescent="0.2">
      <c r="A556" s="6" t="s">
        <v>236</v>
      </c>
      <c r="B556" s="7" t="s">
        <v>72</v>
      </c>
      <c r="C556" s="8" t="s">
        <v>237</v>
      </c>
      <c r="D556" s="9" t="s">
        <v>2</v>
      </c>
      <c r="E556" s="10" t="s">
        <v>67</v>
      </c>
      <c r="F556" s="20">
        <v>10</v>
      </c>
      <c r="G556" s="12"/>
      <c r="H556" s="13">
        <f t="shared" ref="H556:H559" si="88">ROUND(G556*F556,2)</f>
        <v>0</v>
      </c>
    </row>
    <row r="557" spans="1:8" s="14" customFormat="1" ht="33" customHeight="1" x14ac:dyDescent="0.2">
      <c r="A557" s="6" t="s">
        <v>238</v>
      </c>
      <c r="B557" s="7" t="s">
        <v>75</v>
      </c>
      <c r="C557" s="8" t="s">
        <v>239</v>
      </c>
      <c r="D557" s="9" t="s">
        <v>2</v>
      </c>
      <c r="E557" s="10" t="s">
        <v>67</v>
      </c>
      <c r="F557" s="20">
        <v>175</v>
      </c>
      <c r="G557" s="12"/>
      <c r="H557" s="13">
        <f t="shared" si="88"/>
        <v>0</v>
      </c>
    </row>
    <row r="558" spans="1:8" s="14" customFormat="1" ht="33" customHeight="1" x14ac:dyDescent="0.2">
      <c r="A558" s="6" t="s">
        <v>361</v>
      </c>
      <c r="B558" s="7" t="s">
        <v>201</v>
      </c>
      <c r="C558" s="8" t="s">
        <v>362</v>
      </c>
      <c r="D558" s="9" t="s">
        <v>2</v>
      </c>
      <c r="E558" s="10" t="s">
        <v>67</v>
      </c>
      <c r="F558" s="20">
        <v>10</v>
      </c>
      <c r="G558" s="12"/>
      <c r="H558" s="13">
        <f t="shared" si="88"/>
        <v>0</v>
      </c>
    </row>
    <row r="559" spans="1:8" s="14" customFormat="1" ht="33" customHeight="1" x14ac:dyDescent="0.2">
      <c r="A559" s="6" t="s">
        <v>240</v>
      </c>
      <c r="B559" s="7" t="s">
        <v>203</v>
      </c>
      <c r="C559" s="8" t="s">
        <v>241</v>
      </c>
      <c r="D559" s="9" t="s">
        <v>2</v>
      </c>
      <c r="E559" s="10" t="s">
        <v>67</v>
      </c>
      <c r="F559" s="20">
        <v>25</v>
      </c>
      <c r="G559" s="12"/>
      <c r="H559" s="13">
        <f t="shared" si="88"/>
        <v>0</v>
      </c>
    </row>
    <row r="560" spans="1:8" s="14" customFormat="1" ht="30" customHeight="1" x14ac:dyDescent="0.2">
      <c r="A560" s="6" t="s">
        <v>247</v>
      </c>
      <c r="B560" s="16" t="s">
        <v>802</v>
      </c>
      <c r="C560" s="8" t="s">
        <v>249</v>
      </c>
      <c r="D560" s="9" t="s">
        <v>250</v>
      </c>
      <c r="E560" s="10"/>
      <c r="F560" s="73"/>
      <c r="G560" s="18"/>
      <c r="H560" s="13"/>
    </row>
    <row r="561" spans="1:8" s="14" customFormat="1" ht="30" customHeight="1" x14ac:dyDescent="0.2">
      <c r="A561" s="6" t="s">
        <v>251</v>
      </c>
      <c r="B561" s="7" t="s">
        <v>72</v>
      </c>
      <c r="C561" s="8" t="s">
        <v>252</v>
      </c>
      <c r="D561" s="9" t="s">
        <v>2</v>
      </c>
      <c r="E561" s="10" t="s">
        <v>115</v>
      </c>
      <c r="F561" s="73">
        <v>65</v>
      </c>
      <c r="G561" s="12"/>
      <c r="H561" s="13">
        <f>ROUND(G561*F561,2)</f>
        <v>0</v>
      </c>
    </row>
    <row r="562" spans="1:8" s="14" customFormat="1" ht="30" customHeight="1" x14ac:dyDescent="0.2">
      <c r="A562" s="6" t="s">
        <v>253</v>
      </c>
      <c r="B562" s="16" t="s">
        <v>803</v>
      </c>
      <c r="C562" s="8" t="s">
        <v>255</v>
      </c>
      <c r="D562" s="9" t="s">
        <v>250</v>
      </c>
      <c r="E562" s="10"/>
      <c r="F562" s="73"/>
      <c r="G562" s="18"/>
      <c r="H562" s="13"/>
    </row>
    <row r="563" spans="1:8" s="14" customFormat="1" ht="30" customHeight="1" x14ac:dyDescent="0.2">
      <c r="A563" s="6" t="s">
        <v>258</v>
      </c>
      <c r="B563" s="7" t="s">
        <v>72</v>
      </c>
      <c r="C563" s="8" t="s">
        <v>259</v>
      </c>
      <c r="D563" s="9" t="s">
        <v>2</v>
      </c>
      <c r="E563" s="10" t="s">
        <v>115</v>
      </c>
      <c r="F563" s="73">
        <v>185</v>
      </c>
      <c r="G563" s="12"/>
      <c r="H563" s="13">
        <f>ROUND(G563*F563,2)</f>
        <v>0</v>
      </c>
    </row>
    <row r="564" spans="1:8" s="14" customFormat="1" ht="30" customHeight="1" x14ac:dyDescent="0.2">
      <c r="A564" s="6" t="s">
        <v>227</v>
      </c>
      <c r="B564" s="16" t="s">
        <v>804</v>
      </c>
      <c r="C564" s="8" t="s">
        <v>229</v>
      </c>
      <c r="D564" s="9" t="s">
        <v>230</v>
      </c>
      <c r="E564" s="10"/>
      <c r="F564" s="73"/>
      <c r="G564" s="18"/>
      <c r="H564" s="13"/>
    </row>
    <row r="565" spans="1:8" s="14" customFormat="1" ht="30" customHeight="1" x14ac:dyDescent="0.2">
      <c r="A565" s="6" t="s">
        <v>222</v>
      </c>
      <c r="B565" s="7" t="s">
        <v>72</v>
      </c>
      <c r="C565" s="8" t="s">
        <v>223</v>
      </c>
      <c r="D565" s="9" t="s">
        <v>224</v>
      </c>
      <c r="E565" s="10"/>
      <c r="F565" s="73"/>
      <c r="G565" s="18"/>
      <c r="H565" s="13"/>
    </row>
    <row r="566" spans="1:8" s="14" customFormat="1" ht="30" customHeight="1" x14ac:dyDescent="0.2">
      <c r="A566" s="6" t="s">
        <v>225</v>
      </c>
      <c r="B566" s="76" t="s">
        <v>171</v>
      </c>
      <c r="C566" s="8" t="s">
        <v>226</v>
      </c>
      <c r="D566" s="9"/>
      <c r="E566" s="10" t="s">
        <v>67</v>
      </c>
      <c r="F566" s="20">
        <v>5</v>
      </c>
      <c r="G566" s="12"/>
      <c r="H566" s="13">
        <f>ROUND(G566*F566,2)</f>
        <v>0</v>
      </c>
    </row>
    <row r="567" spans="1:8" s="14" customFormat="1" ht="30" customHeight="1" x14ac:dyDescent="0.2">
      <c r="A567" s="6" t="s">
        <v>273</v>
      </c>
      <c r="B567" s="76" t="s">
        <v>197</v>
      </c>
      <c r="C567" s="8" t="s">
        <v>274</v>
      </c>
      <c r="D567" s="9"/>
      <c r="E567" s="10" t="s">
        <v>67</v>
      </c>
      <c r="F567" s="20">
        <v>40</v>
      </c>
      <c r="G567" s="12"/>
      <c r="H567" s="13">
        <f>ROUND(G567*F567,2)</f>
        <v>0</v>
      </c>
    </row>
    <row r="568" spans="1:8" s="14" customFormat="1" ht="30" customHeight="1" x14ac:dyDescent="0.2">
      <c r="A568" s="6" t="s">
        <v>350</v>
      </c>
      <c r="B568" s="76" t="s">
        <v>190</v>
      </c>
      <c r="C568" s="8" t="s">
        <v>351</v>
      </c>
      <c r="D568" s="9" t="s">
        <v>2</v>
      </c>
      <c r="E568" s="10" t="s">
        <v>67</v>
      </c>
      <c r="F568" s="20">
        <v>40</v>
      </c>
      <c r="G568" s="12"/>
      <c r="H568" s="13">
        <f>ROUND(G568*F568,2)</f>
        <v>0</v>
      </c>
    </row>
    <row r="569" spans="1:8" s="14" customFormat="1" ht="30" customHeight="1" x14ac:dyDescent="0.2">
      <c r="A569" s="6" t="s">
        <v>275</v>
      </c>
      <c r="B569" s="16" t="s">
        <v>805</v>
      </c>
      <c r="C569" s="8" t="s">
        <v>276</v>
      </c>
      <c r="D569" s="9" t="s">
        <v>277</v>
      </c>
      <c r="E569" s="10" t="s">
        <v>67</v>
      </c>
      <c r="F569" s="11">
        <v>10</v>
      </c>
      <c r="G569" s="12"/>
      <c r="H569" s="13">
        <f t="shared" ref="H569:H571" si="89">ROUND(G569*F569,2)</f>
        <v>0</v>
      </c>
    </row>
    <row r="570" spans="1:8" s="14" customFormat="1" ht="30" customHeight="1" x14ac:dyDescent="0.2">
      <c r="A570" s="6" t="s">
        <v>278</v>
      </c>
      <c r="B570" s="16" t="s">
        <v>806</v>
      </c>
      <c r="C570" s="8" t="s">
        <v>280</v>
      </c>
      <c r="D570" s="9" t="s">
        <v>277</v>
      </c>
      <c r="E570" s="10" t="s">
        <v>67</v>
      </c>
      <c r="F570" s="20">
        <v>10</v>
      </c>
      <c r="G570" s="12"/>
      <c r="H570" s="13">
        <f t="shared" si="89"/>
        <v>0</v>
      </c>
    </row>
    <row r="571" spans="1:8" s="14" customFormat="1" ht="30" customHeight="1" x14ac:dyDescent="0.2">
      <c r="A571" s="6" t="s">
        <v>281</v>
      </c>
      <c r="B571" s="123" t="s">
        <v>807</v>
      </c>
      <c r="C571" s="124" t="s">
        <v>283</v>
      </c>
      <c r="D571" s="98" t="s">
        <v>277</v>
      </c>
      <c r="E571" s="99" t="s">
        <v>67</v>
      </c>
      <c r="F571" s="133">
        <v>10</v>
      </c>
      <c r="G571" s="101"/>
      <c r="H571" s="102">
        <f t="shared" si="89"/>
        <v>0</v>
      </c>
    </row>
    <row r="572" spans="1:8" s="14" customFormat="1" ht="30" customHeight="1" x14ac:dyDescent="0.2">
      <c r="A572" s="6" t="s">
        <v>292</v>
      </c>
      <c r="B572" s="103" t="s">
        <v>808</v>
      </c>
      <c r="C572" s="126" t="s">
        <v>294</v>
      </c>
      <c r="D572" s="105" t="s">
        <v>295</v>
      </c>
      <c r="E572" s="106"/>
      <c r="F572" s="134"/>
      <c r="G572" s="108"/>
      <c r="H572" s="129"/>
    </row>
    <row r="573" spans="1:8" s="14" customFormat="1" ht="33" customHeight="1" x14ac:dyDescent="0.2">
      <c r="A573" s="6" t="s">
        <v>296</v>
      </c>
      <c r="B573" s="7" t="s">
        <v>72</v>
      </c>
      <c r="C573" s="8" t="s">
        <v>297</v>
      </c>
      <c r="D573" s="9" t="s">
        <v>288</v>
      </c>
      <c r="E573" s="10"/>
      <c r="F573" s="73"/>
      <c r="G573" s="13"/>
      <c r="H573" s="13"/>
    </row>
    <row r="574" spans="1:8" s="14" customFormat="1" ht="30" customHeight="1" x14ac:dyDescent="0.2">
      <c r="A574" s="6" t="s">
        <v>1087</v>
      </c>
      <c r="B574" s="76" t="s">
        <v>171</v>
      </c>
      <c r="C574" s="8" t="s">
        <v>298</v>
      </c>
      <c r="D574" s="9" t="s">
        <v>2</v>
      </c>
      <c r="E574" s="10" t="s">
        <v>153</v>
      </c>
      <c r="F574" s="20">
        <v>300</v>
      </c>
      <c r="G574" s="12"/>
      <c r="H574" s="13">
        <f>ROUND(G574*F574,2)</f>
        <v>0</v>
      </c>
    </row>
    <row r="575" spans="1:8" s="14" customFormat="1" ht="33" customHeight="1" x14ac:dyDescent="0.2">
      <c r="A575" s="6" t="s">
        <v>296</v>
      </c>
      <c r="B575" s="7" t="s">
        <v>75</v>
      </c>
      <c r="C575" s="8" t="s">
        <v>287</v>
      </c>
      <c r="D575" s="9" t="s">
        <v>288</v>
      </c>
      <c r="E575" s="10"/>
      <c r="F575" s="73"/>
      <c r="G575" s="13"/>
      <c r="H575" s="13"/>
    </row>
    <row r="576" spans="1:8" s="14" customFormat="1" ht="30" customHeight="1" x14ac:dyDescent="0.2">
      <c r="A576" s="6" t="s">
        <v>1088</v>
      </c>
      <c r="B576" s="76" t="s">
        <v>171</v>
      </c>
      <c r="C576" s="8" t="s">
        <v>299</v>
      </c>
      <c r="D576" s="9"/>
      <c r="E576" s="10" t="s">
        <v>153</v>
      </c>
      <c r="F576" s="20">
        <v>10</v>
      </c>
      <c r="G576" s="12"/>
      <c r="H576" s="13">
        <f>ROUND(G576*F576,2)</f>
        <v>0</v>
      </c>
    </row>
    <row r="577" spans="1:8" s="14" customFormat="1" ht="33" customHeight="1" x14ac:dyDescent="0.2">
      <c r="A577" s="6" t="s">
        <v>301</v>
      </c>
      <c r="B577" s="7" t="s">
        <v>201</v>
      </c>
      <c r="C577" s="8" t="s">
        <v>290</v>
      </c>
      <c r="D577" s="9" t="s">
        <v>291</v>
      </c>
      <c r="E577" s="10" t="s">
        <v>153</v>
      </c>
      <c r="F577" s="20">
        <v>10</v>
      </c>
      <c r="G577" s="12"/>
      <c r="H577" s="13">
        <f t="shared" ref="H577" si="90">ROUND(G577*F577,2)</f>
        <v>0</v>
      </c>
    </row>
    <row r="578" spans="1:8" s="14" customFormat="1" ht="33" customHeight="1" x14ac:dyDescent="0.2">
      <c r="A578" s="6" t="s">
        <v>305</v>
      </c>
      <c r="B578" s="16" t="s">
        <v>809</v>
      </c>
      <c r="C578" s="8" t="s">
        <v>307</v>
      </c>
      <c r="D578" s="9" t="s">
        <v>622</v>
      </c>
      <c r="E578" s="10"/>
      <c r="F578" s="73"/>
      <c r="G578" s="13"/>
      <c r="H578" s="13"/>
    </row>
    <row r="579" spans="1:8" s="14" customFormat="1" ht="30" customHeight="1" x14ac:dyDescent="0.2">
      <c r="A579" s="6" t="s">
        <v>308</v>
      </c>
      <c r="B579" s="7" t="s">
        <v>72</v>
      </c>
      <c r="C579" s="8" t="s">
        <v>188</v>
      </c>
      <c r="D579" s="9"/>
      <c r="E579" s="10"/>
      <c r="F579" s="73"/>
      <c r="G579" s="13"/>
      <c r="H579" s="13"/>
    </row>
    <row r="580" spans="1:8" s="14" customFormat="1" ht="30" customHeight="1" x14ac:dyDescent="0.2">
      <c r="A580" s="6" t="s">
        <v>309</v>
      </c>
      <c r="B580" s="76" t="s">
        <v>171</v>
      </c>
      <c r="C580" s="8" t="s">
        <v>191</v>
      </c>
      <c r="D580" s="9"/>
      <c r="E580" s="10" t="s">
        <v>74</v>
      </c>
      <c r="F580" s="20">
        <v>260</v>
      </c>
      <c r="G580" s="12"/>
      <c r="H580" s="13">
        <f>ROUND(G580*F580,2)</f>
        <v>0</v>
      </c>
    </row>
    <row r="581" spans="1:8" s="14" customFormat="1" ht="30" customHeight="1" x14ac:dyDescent="0.2">
      <c r="A581" s="6" t="s">
        <v>310</v>
      </c>
      <c r="B581" s="7" t="s">
        <v>75</v>
      </c>
      <c r="C581" s="8" t="s">
        <v>195</v>
      </c>
      <c r="D581" s="9"/>
      <c r="E581" s="10"/>
      <c r="F581" s="73"/>
      <c r="G581" s="13"/>
      <c r="H581" s="13"/>
    </row>
    <row r="582" spans="1:8" s="14" customFormat="1" ht="30" customHeight="1" x14ac:dyDescent="0.2">
      <c r="A582" s="6" t="s">
        <v>311</v>
      </c>
      <c r="B582" s="76" t="s">
        <v>171</v>
      </c>
      <c r="C582" s="8" t="s">
        <v>191</v>
      </c>
      <c r="D582" s="9"/>
      <c r="E582" s="10" t="s">
        <v>74</v>
      </c>
      <c r="F582" s="20">
        <v>5</v>
      </c>
      <c r="G582" s="12"/>
      <c r="H582" s="13">
        <f t="shared" ref="H582" si="91">ROUND(G582*F582,2)</f>
        <v>0</v>
      </c>
    </row>
    <row r="583" spans="1:8" s="14" customFormat="1" ht="30" customHeight="1" x14ac:dyDescent="0.2">
      <c r="A583" s="6" t="s">
        <v>312</v>
      </c>
      <c r="B583" s="16" t="s">
        <v>810</v>
      </c>
      <c r="C583" s="8" t="s">
        <v>314</v>
      </c>
      <c r="D583" s="9" t="s">
        <v>315</v>
      </c>
      <c r="E583" s="10"/>
      <c r="F583" s="73"/>
      <c r="G583" s="18"/>
      <c r="H583" s="13"/>
    </row>
    <row r="584" spans="1:8" s="14" customFormat="1" ht="30" customHeight="1" x14ac:dyDescent="0.2">
      <c r="A584" s="6" t="s">
        <v>316</v>
      </c>
      <c r="B584" s="7" t="s">
        <v>72</v>
      </c>
      <c r="C584" s="8" t="s">
        <v>317</v>
      </c>
      <c r="D584" s="9" t="s">
        <v>2</v>
      </c>
      <c r="E584" s="10" t="s">
        <v>67</v>
      </c>
      <c r="F584" s="20">
        <v>1145</v>
      </c>
      <c r="G584" s="12"/>
      <c r="H584" s="13">
        <f t="shared" ref="H584:H586" si="92">ROUND(G584*F584,2)</f>
        <v>0</v>
      </c>
    </row>
    <row r="585" spans="1:8" s="14" customFormat="1" ht="30" customHeight="1" x14ac:dyDescent="0.2">
      <c r="A585" s="6" t="s">
        <v>318</v>
      </c>
      <c r="B585" s="16" t="s">
        <v>811</v>
      </c>
      <c r="C585" s="8" t="s">
        <v>320</v>
      </c>
      <c r="D585" s="9" t="s">
        <v>321</v>
      </c>
      <c r="E585" s="10"/>
      <c r="F585" s="17"/>
      <c r="G585" s="18"/>
      <c r="H585" s="13">
        <f t="shared" si="92"/>
        <v>0</v>
      </c>
    </row>
    <row r="586" spans="1:8" s="14" customFormat="1" ht="30" customHeight="1" x14ac:dyDescent="0.2">
      <c r="A586" s="6" t="s">
        <v>322</v>
      </c>
      <c r="B586" s="7" t="s">
        <v>72</v>
      </c>
      <c r="C586" s="8" t="s">
        <v>323</v>
      </c>
      <c r="D586" s="9"/>
      <c r="E586" s="10" t="s">
        <v>67</v>
      </c>
      <c r="F586" s="11">
        <v>1085</v>
      </c>
      <c r="G586" s="12"/>
      <c r="H586" s="13">
        <f t="shared" si="92"/>
        <v>0</v>
      </c>
    </row>
    <row r="587" spans="1:8" ht="33" customHeight="1" x14ac:dyDescent="0.2">
      <c r="A587" s="61"/>
      <c r="B587" s="91" t="s">
        <v>2</v>
      </c>
      <c r="C587" s="74" t="s">
        <v>21</v>
      </c>
      <c r="D587" s="69"/>
      <c r="E587" s="92"/>
      <c r="F587" s="70"/>
      <c r="G587" s="71"/>
      <c r="H587" s="71"/>
    </row>
    <row r="588" spans="1:8" s="14" customFormat="1" ht="30" customHeight="1" x14ac:dyDescent="0.2">
      <c r="A588" s="15" t="s">
        <v>328</v>
      </c>
      <c r="B588" s="16" t="s">
        <v>812</v>
      </c>
      <c r="C588" s="8" t="s">
        <v>330</v>
      </c>
      <c r="D588" s="9" t="s">
        <v>181</v>
      </c>
      <c r="E588" s="10" t="s">
        <v>153</v>
      </c>
      <c r="F588" s="11">
        <v>155</v>
      </c>
      <c r="G588" s="12"/>
      <c r="H588" s="13">
        <f>ROUND(G588*F588,2)</f>
        <v>0</v>
      </c>
    </row>
    <row r="589" spans="1:8" ht="33" customHeight="1" x14ac:dyDescent="0.2">
      <c r="A589" s="61"/>
      <c r="B589" s="91" t="s">
        <v>2</v>
      </c>
      <c r="C589" s="74" t="s">
        <v>22</v>
      </c>
      <c r="D589" s="69"/>
      <c r="E589" s="92"/>
      <c r="F589" s="70"/>
      <c r="G589" s="71"/>
      <c r="H589" s="71"/>
    </row>
    <row r="590" spans="1:8" s="14" customFormat="1" ht="30" customHeight="1" x14ac:dyDescent="0.2">
      <c r="A590" s="15" t="s">
        <v>331</v>
      </c>
      <c r="B590" s="16" t="s">
        <v>813</v>
      </c>
      <c r="C590" s="8" t="s">
        <v>333</v>
      </c>
      <c r="D590" s="9" t="s">
        <v>136</v>
      </c>
      <c r="E590" s="10"/>
      <c r="F590" s="17"/>
      <c r="G590" s="18"/>
      <c r="H590" s="19"/>
    </row>
    <row r="591" spans="1:8" s="14" customFormat="1" ht="30" customHeight="1" x14ac:dyDescent="0.2">
      <c r="A591" s="15" t="s">
        <v>334</v>
      </c>
      <c r="B591" s="7" t="s">
        <v>72</v>
      </c>
      <c r="C591" s="8" t="s">
        <v>335</v>
      </c>
      <c r="D591" s="9"/>
      <c r="E591" s="10" t="s">
        <v>115</v>
      </c>
      <c r="F591" s="17">
        <v>2</v>
      </c>
      <c r="G591" s="12"/>
      <c r="H591" s="13">
        <f>ROUND(G591*F591,2)</f>
        <v>0</v>
      </c>
    </row>
    <row r="592" spans="1:8" s="14" customFormat="1" ht="30" customHeight="1" x14ac:dyDescent="0.2">
      <c r="A592" s="15" t="s">
        <v>336</v>
      </c>
      <c r="B592" s="16" t="s">
        <v>814</v>
      </c>
      <c r="C592" s="8" t="s">
        <v>338</v>
      </c>
      <c r="D592" s="9" t="s">
        <v>136</v>
      </c>
      <c r="E592" s="10" t="s">
        <v>153</v>
      </c>
      <c r="F592" s="11">
        <v>5</v>
      </c>
      <c r="G592" s="12"/>
      <c r="H592" s="13">
        <f>ROUND(G592*F592,2)</f>
        <v>0</v>
      </c>
    </row>
    <row r="593" spans="1:8" s="31" customFormat="1" ht="30" customHeight="1" x14ac:dyDescent="0.2">
      <c r="A593" s="15" t="s">
        <v>159</v>
      </c>
      <c r="B593" s="16" t="s">
        <v>815</v>
      </c>
      <c r="C593" s="93" t="s">
        <v>161</v>
      </c>
      <c r="D593" s="94" t="s">
        <v>114</v>
      </c>
      <c r="E593" s="10"/>
      <c r="F593" s="17"/>
      <c r="G593" s="18"/>
      <c r="H593" s="19"/>
    </row>
    <row r="594" spans="1:8" s="14" customFormat="1" ht="33" customHeight="1" x14ac:dyDescent="0.2">
      <c r="A594" s="15" t="s">
        <v>162</v>
      </c>
      <c r="B594" s="7" t="s">
        <v>72</v>
      </c>
      <c r="C594" s="95" t="s">
        <v>163</v>
      </c>
      <c r="D594" s="9"/>
      <c r="E594" s="10" t="s">
        <v>115</v>
      </c>
      <c r="F594" s="17">
        <v>4</v>
      </c>
      <c r="G594" s="12"/>
      <c r="H594" s="13">
        <f t="shared" ref="H594:H596" si="93">ROUND(G594*F594,2)</f>
        <v>0</v>
      </c>
    </row>
    <row r="595" spans="1:8" s="14" customFormat="1" ht="33" customHeight="1" x14ac:dyDescent="0.2">
      <c r="A595" s="15" t="s">
        <v>164</v>
      </c>
      <c r="B595" s="7" t="s">
        <v>75</v>
      </c>
      <c r="C595" s="95" t="s">
        <v>165</v>
      </c>
      <c r="D595" s="9"/>
      <c r="E595" s="10" t="s">
        <v>115</v>
      </c>
      <c r="F595" s="17">
        <v>2</v>
      </c>
      <c r="G595" s="12"/>
      <c r="H595" s="13">
        <f t="shared" si="93"/>
        <v>0</v>
      </c>
    </row>
    <row r="596" spans="1:8" s="14" customFormat="1" ht="33" customHeight="1" x14ac:dyDescent="0.2">
      <c r="A596" s="15" t="s">
        <v>434</v>
      </c>
      <c r="B596" s="7" t="s">
        <v>201</v>
      </c>
      <c r="C596" s="95" t="s">
        <v>435</v>
      </c>
      <c r="D596" s="9"/>
      <c r="E596" s="10" t="s">
        <v>115</v>
      </c>
      <c r="F596" s="17">
        <v>2</v>
      </c>
      <c r="G596" s="12"/>
      <c r="H596" s="13">
        <f t="shared" si="93"/>
        <v>0</v>
      </c>
    </row>
    <row r="597" spans="1:8" s="31" customFormat="1" ht="30" customHeight="1" x14ac:dyDescent="0.2">
      <c r="A597" s="15" t="s">
        <v>156</v>
      </c>
      <c r="B597" s="16" t="s">
        <v>816</v>
      </c>
      <c r="C597" s="110" t="s">
        <v>158</v>
      </c>
      <c r="D597" s="9" t="s">
        <v>136</v>
      </c>
      <c r="E597" s="10"/>
      <c r="F597" s="17"/>
      <c r="G597" s="18"/>
      <c r="H597" s="19"/>
    </row>
    <row r="598" spans="1:8" s="31" customFormat="1" ht="30" customHeight="1" x14ac:dyDescent="0.2">
      <c r="A598" s="15" t="s">
        <v>154</v>
      </c>
      <c r="B598" s="96" t="s">
        <v>72</v>
      </c>
      <c r="C598" s="158" t="s">
        <v>155</v>
      </c>
      <c r="D598" s="98"/>
      <c r="E598" s="99" t="s">
        <v>115</v>
      </c>
      <c r="F598" s="100">
        <v>2</v>
      </c>
      <c r="G598" s="101"/>
      <c r="H598" s="102">
        <f>ROUND(G598*F598,2)</f>
        <v>0</v>
      </c>
    </row>
    <row r="599" spans="1:8" s="14" customFormat="1" ht="30" customHeight="1" x14ac:dyDescent="0.2">
      <c r="A599" s="15" t="s">
        <v>146</v>
      </c>
      <c r="B599" s="138" t="s">
        <v>817</v>
      </c>
      <c r="C599" s="139" t="s">
        <v>148</v>
      </c>
      <c r="D599" s="140" t="s">
        <v>136</v>
      </c>
      <c r="E599" s="141" t="s">
        <v>115</v>
      </c>
      <c r="F599" s="159">
        <v>2</v>
      </c>
      <c r="G599" s="143"/>
      <c r="H599" s="144">
        <f t="shared" ref="H599" si="94">ROUND(G599*F599,2)</f>
        <v>0</v>
      </c>
    </row>
    <row r="600" spans="1:8" ht="33" customHeight="1" x14ac:dyDescent="0.2">
      <c r="A600" s="61"/>
      <c r="B600" s="111" t="s">
        <v>2</v>
      </c>
      <c r="C600" s="74" t="s">
        <v>23</v>
      </c>
      <c r="D600" s="69"/>
      <c r="E600" s="92"/>
      <c r="F600" s="70"/>
      <c r="G600" s="71"/>
      <c r="H600" s="71"/>
    </row>
    <row r="601" spans="1:8" s="14" customFormat="1" ht="33" customHeight="1" x14ac:dyDescent="0.2">
      <c r="A601" s="15" t="s">
        <v>130</v>
      </c>
      <c r="B601" s="16" t="s">
        <v>818</v>
      </c>
      <c r="C601" s="95" t="s">
        <v>132</v>
      </c>
      <c r="D601" s="94" t="s">
        <v>114</v>
      </c>
      <c r="E601" s="10" t="s">
        <v>115</v>
      </c>
      <c r="F601" s="17">
        <v>6</v>
      </c>
      <c r="G601" s="12"/>
      <c r="H601" s="13">
        <f>ROUND(G601*F601,2)</f>
        <v>0</v>
      </c>
    </row>
    <row r="602" spans="1:8" s="14" customFormat="1" ht="30" customHeight="1" x14ac:dyDescent="0.2">
      <c r="A602" s="15" t="s">
        <v>133</v>
      </c>
      <c r="B602" s="16" t="s">
        <v>819</v>
      </c>
      <c r="C602" s="8" t="s">
        <v>135</v>
      </c>
      <c r="D602" s="9" t="s">
        <v>136</v>
      </c>
      <c r="E602" s="10"/>
      <c r="F602" s="17"/>
      <c r="G602" s="13"/>
      <c r="H602" s="19"/>
    </row>
    <row r="603" spans="1:8" s="14" customFormat="1" ht="30" customHeight="1" x14ac:dyDescent="0.2">
      <c r="A603" s="15" t="s">
        <v>137</v>
      </c>
      <c r="B603" s="7" t="s">
        <v>72</v>
      </c>
      <c r="C603" s="8" t="s">
        <v>138</v>
      </c>
      <c r="D603" s="9"/>
      <c r="E603" s="10" t="s">
        <v>139</v>
      </c>
      <c r="F603" s="11">
        <v>0.5</v>
      </c>
      <c r="G603" s="12"/>
      <c r="H603" s="13">
        <f>ROUND(G603*F603,2)</f>
        <v>0</v>
      </c>
    </row>
    <row r="604" spans="1:8" s="14" customFormat="1" ht="30" customHeight="1" x14ac:dyDescent="0.2">
      <c r="A604" s="15" t="s">
        <v>127</v>
      </c>
      <c r="B604" s="16" t="s">
        <v>820</v>
      </c>
      <c r="C604" s="95" t="s">
        <v>129</v>
      </c>
      <c r="D604" s="94" t="s">
        <v>114</v>
      </c>
      <c r="E604" s="10"/>
      <c r="F604" s="17"/>
      <c r="G604" s="18"/>
      <c r="H604" s="19"/>
    </row>
    <row r="605" spans="1:8" s="14" customFormat="1" ht="30" customHeight="1" x14ac:dyDescent="0.2">
      <c r="A605" s="15" t="s">
        <v>339</v>
      </c>
      <c r="B605" s="7" t="s">
        <v>72</v>
      </c>
      <c r="C605" s="8" t="s">
        <v>340</v>
      </c>
      <c r="D605" s="9"/>
      <c r="E605" s="10" t="s">
        <v>115</v>
      </c>
      <c r="F605" s="17">
        <v>5</v>
      </c>
      <c r="G605" s="12"/>
      <c r="H605" s="13">
        <f t="shared" ref="H605:H612" si="95">ROUND(G605*F605,2)</f>
        <v>0</v>
      </c>
    </row>
    <row r="606" spans="1:8" s="14" customFormat="1" ht="30" customHeight="1" x14ac:dyDescent="0.2">
      <c r="A606" s="15" t="s">
        <v>125</v>
      </c>
      <c r="B606" s="7" t="s">
        <v>75</v>
      </c>
      <c r="C606" s="8" t="s">
        <v>126</v>
      </c>
      <c r="D606" s="9"/>
      <c r="E606" s="10" t="s">
        <v>115</v>
      </c>
      <c r="F606" s="17">
        <v>5</v>
      </c>
      <c r="G606" s="12"/>
      <c r="H606" s="13">
        <f t="shared" si="95"/>
        <v>0</v>
      </c>
    </row>
    <row r="607" spans="1:8" s="14" customFormat="1" ht="30" customHeight="1" x14ac:dyDescent="0.2">
      <c r="A607" s="15" t="s">
        <v>341</v>
      </c>
      <c r="B607" s="7" t="s">
        <v>201</v>
      </c>
      <c r="C607" s="8" t="s">
        <v>342</v>
      </c>
      <c r="D607" s="9"/>
      <c r="E607" s="10" t="s">
        <v>115</v>
      </c>
      <c r="F607" s="17">
        <v>1</v>
      </c>
      <c r="G607" s="12"/>
      <c r="H607" s="13">
        <f t="shared" si="95"/>
        <v>0</v>
      </c>
    </row>
    <row r="608" spans="1:8" s="14" customFormat="1" ht="30" customHeight="1" x14ac:dyDescent="0.2">
      <c r="A608" s="15" t="s">
        <v>343</v>
      </c>
      <c r="B608" s="7" t="s">
        <v>203</v>
      </c>
      <c r="C608" s="8" t="s">
        <v>344</v>
      </c>
      <c r="D608" s="9"/>
      <c r="E608" s="10" t="s">
        <v>115</v>
      </c>
      <c r="F608" s="17">
        <v>1</v>
      </c>
      <c r="G608" s="12"/>
      <c r="H608" s="13">
        <f t="shared" si="95"/>
        <v>0</v>
      </c>
    </row>
    <row r="609" spans="1:8" s="14" customFormat="1" ht="30" customHeight="1" x14ac:dyDescent="0.2">
      <c r="A609" s="15" t="s">
        <v>111</v>
      </c>
      <c r="B609" s="16" t="s">
        <v>821</v>
      </c>
      <c r="C609" s="8" t="s">
        <v>113</v>
      </c>
      <c r="D609" s="94" t="s">
        <v>114</v>
      </c>
      <c r="E609" s="10" t="s">
        <v>115</v>
      </c>
      <c r="F609" s="17">
        <v>4</v>
      </c>
      <c r="G609" s="12"/>
      <c r="H609" s="13">
        <f t="shared" si="95"/>
        <v>0</v>
      </c>
    </row>
    <row r="610" spans="1:8" s="14" customFormat="1" ht="30" customHeight="1" x14ac:dyDescent="0.2">
      <c r="A610" s="15" t="s">
        <v>116</v>
      </c>
      <c r="B610" s="16" t="s">
        <v>822</v>
      </c>
      <c r="C610" s="8" t="s">
        <v>118</v>
      </c>
      <c r="D610" s="94" t="s">
        <v>114</v>
      </c>
      <c r="E610" s="10" t="s">
        <v>115</v>
      </c>
      <c r="F610" s="17">
        <v>1</v>
      </c>
      <c r="G610" s="12"/>
      <c r="H610" s="13">
        <f t="shared" si="95"/>
        <v>0</v>
      </c>
    </row>
    <row r="611" spans="1:8" s="14" customFormat="1" ht="30" customHeight="1" x14ac:dyDescent="0.2">
      <c r="A611" s="15" t="s">
        <v>119</v>
      </c>
      <c r="B611" s="16" t="s">
        <v>823</v>
      </c>
      <c r="C611" s="8" t="s">
        <v>121</v>
      </c>
      <c r="D611" s="94" t="s">
        <v>114</v>
      </c>
      <c r="E611" s="10" t="s">
        <v>115</v>
      </c>
      <c r="F611" s="17">
        <v>1</v>
      </c>
      <c r="G611" s="12"/>
      <c r="H611" s="13">
        <f t="shared" si="95"/>
        <v>0</v>
      </c>
    </row>
    <row r="612" spans="1:8" s="14" customFormat="1" ht="30" customHeight="1" x14ac:dyDescent="0.2">
      <c r="A612" s="112" t="s">
        <v>122</v>
      </c>
      <c r="B612" s="113" t="s">
        <v>824</v>
      </c>
      <c r="C612" s="95" t="s">
        <v>124</v>
      </c>
      <c r="D612" s="94" t="s">
        <v>114</v>
      </c>
      <c r="E612" s="114" t="s">
        <v>115</v>
      </c>
      <c r="F612" s="115">
        <v>1</v>
      </c>
      <c r="G612" s="116"/>
      <c r="H612" s="117">
        <f t="shared" si="95"/>
        <v>0</v>
      </c>
    </row>
    <row r="613" spans="1:8" ht="33" customHeight="1" x14ac:dyDescent="0.2">
      <c r="A613" s="61"/>
      <c r="B613" s="67" t="s">
        <v>2</v>
      </c>
      <c r="C613" s="74" t="s">
        <v>24</v>
      </c>
      <c r="D613" s="69"/>
      <c r="E613" s="75"/>
      <c r="F613" s="69"/>
      <c r="G613" s="71"/>
      <c r="H613" s="71"/>
    </row>
    <row r="614" spans="1:8" s="14" customFormat="1" ht="30" customHeight="1" x14ac:dyDescent="0.2">
      <c r="A614" s="6" t="s">
        <v>104</v>
      </c>
      <c r="B614" s="16" t="s">
        <v>825</v>
      </c>
      <c r="C614" s="8" t="s">
        <v>105</v>
      </c>
      <c r="D614" s="9" t="s">
        <v>106</v>
      </c>
      <c r="E614" s="10"/>
      <c r="F614" s="73"/>
      <c r="G614" s="18"/>
      <c r="H614" s="13"/>
    </row>
    <row r="615" spans="1:8" s="14" customFormat="1" ht="30" customHeight="1" x14ac:dyDescent="0.2">
      <c r="A615" s="6" t="s">
        <v>107</v>
      </c>
      <c r="B615" s="7" t="s">
        <v>72</v>
      </c>
      <c r="C615" s="8" t="s">
        <v>108</v>
      </c>
      <c r="D615" s="9"/>
      <c r="E615" s="10" t="s">
        <v>67</v>
      </c>
      <c r="F615" s="20">
        <v>280</v>
      </c>
      <c r="G615" s="12"/>
      <c r="H615" s="13">
        <f>ROUND(G615*F615,2)</f>
        <v>0</v>
      </c>
    </row>
    <row r="616" spans="1:8" s="14" customFormat="1" ht="30" customHeight="1" x14ac:dyDescent="0.2">
      <c r="A616" s="6" t="s">
        <v>109</v>
      </c>
      <c r="B616" s="7" t="s">
        <v>75</v>
      </c>
      <c r="C616" s="8" t="s">
        <v>110</v>
      </c>
      <c r="D616" s="9"/>
      <c r="E616" s="10" t="s">
        <v>67</v>
      </c>
      <c r="F616" s="20">
        <v>800</v>
      </c>
      <c r="G616" s="12"/>
      <c r="H616" s="13">
        <f>ROUND(G616*F616,2)</f>
        <v>0</v>
      </c>
    </row>
    <row r="617" spans="1:8" ht="33" customHeight="1" thickBot="1" x14ac:dyDescent="0.25">
      <c r="A617" s="118"/>
      <c r="B617" s="119" t="s">
        <v>42</v>
      </c>
      <c r="C617" s="264" t="str">
        <f>C547</f>
        <v>HECTOR AVENUE - STAFFORD STREET TO WENTWORTH STREET
(MAJOR REHABILITATION)</v>
      </c>
      <c r="D617" s="265"/>
      <c r="E617" s="265"/>
      <c r="F617" s="266"/>
      <c r="G617" s="118" t="s">
        <v>17</v>
      </c>
      <c r="H617" s="118">
        <f>SUM(H547:H616)</f>
        <v>0</v>
      </c>
    </row>
    <row r="618" spans="1:8" s="30" customFormat="1" ht="33" customHeight="1" thickTop="1" x14ac:dyDescent="0.2">
      <c r="A618" s="64"/>
      <c r="B618" s="65" t="s">
        <v>43</v>
      </c>
      <c r="C618" s="267" t="s">
        <v>436</v>
      </c>
      <c r="D618" s="268"/>
      <c r="E618" s="268"/>
      <c r="F618" s="269"/>
      <c r="G618" s="66"/>
      <c r="H618" s="66" t="s">
        <v>2</v>
      </c>
    </row>
    <row r="619" spans="1:8" ht="33" customHeight="1" x14ac:dyDescent="0.2">
      <c r="A619" s="61"/>
      <c r="B619" s="67"/>
      <c r="C619" s="68" t="s">
        <v>19</v>
      </c>
      <c r="D619" s="69"/>
      <c r="E619" s="70" t="s">
        <v>2</v>
      </c>
      <c r="F619" s="70" t="s">
        <v>2</v>
      </c>
      <c r="G619" s="71" t="s">
        <v>2</v>
      </c>
      <c r="H619" s="71"/>
    </row>
    <row r="620" spans="1:8" s="14" customFormat="1" ht="33" customHeight="1" x14ac:dyDescent="0.2">
      <c r="A620" s="72" t="s">
        <v>76</v>
      </c>
      <c r="B620" s="16" t="s">
        <v>826</v>
      </c>
      <c r="C620" s="8" t="s">
        <v>78</v>
      </c>
      <c r="D620" s="9" t="s">
        <v>61</v>
      </c>
      <c r="E620" s="10"/>
      <c r="F620" s="73"/>
      <c r="G620" s="18"/>
      <c r="H620" s="13"/>
    </row>
    <row r="621" spans="1:8" s="14" customFormat="1" ht="33" customHeight="1" x14ac:dyDescent="0.2">
      <c r="A621" s="72" t="s">
        <v>79</v>
      </c>
      <c r="B621" s="7" t="s">
        <v>72</v>
      </c>
      <c r="C621" s="8" t="s">
        <v>80</v>
      </c>
      <c r="D621" s="9" t="s">
        <v>2</v>
      </c>
      <c r="E621" s="10" t="s">
        <v>62</v>
      </c>
      <c r="F621" s="20">
        <v>10</v>
      </c>
      <c r="G621" s="12"/>
      <c r="H621" s="13">
        <f t="shared" ref="H621" si="96">ROUND(G621*F621,2)</f>
        <v>0</v>
      </c>
    </row>
    <row r="622" spans="1:8" s="14" customFormat="1" ht="30" customHeight="1" x14ac:dyDescent="0.2">
      <c r="A622" s="15" t="s">
        <v>81</v>
      </c>
      <c r="B622" s="16" t="s">
        <v>827</v>
      </c>
      <c r="C622" s="8" t="s">
        <v>83</v>
      </c>
      <c r="D622" s="9" t="s">
        <v>61</v>
      </c>
      <c r="E622" s="10" t="s">
        <v>67</v>
      </c>
      <c r="F622" s="20">
        <v>510</v>
      </c>
      <c r="G622" s="12"/>
      <c r="H622" s="13">
        <f t="shared" ref="H622:H623" si="97">ROUND(G622*F622,2)</f>
        <v>0</v>
      </c>
    </row>
    <row r="623" spans="1:8" s="14" customFormat="1" ht="30" customHeight="1" x14ac:dyDescent="0.2">
      <c r="A623" s="15" t="s">
        <v>375</v>
      </c>
      <c r="B623" s="16" t="s">
        <v>828</v>
      </c>
      <c r="C623" s="8" t="s">
        <v>377</v>
      </c>
      <c r="D623" s="9" t="s">
        <v>66</v>
      </c>
      <c r="E623" s="10" t="s">
        <v>62</v>
      </c>
      <c r="F623" s="20">
        <v>35</v>
      </c>
      <c r="G623" s="12"/>
      <c r="H623" s="13">
        <f t="shared" si="97"/>
        <v>0</v>
      </c>
    </row>
    <row r="624" spans="1:8" ht="33" customHeight="1" x14ac:dyDescent="0.2">
      <c r="A624" s="61"/>
      <c r="B624" s="67" t="s">
        <v>2</v>
      </c>
      <c r="C624" s="74" t="s">
        <v>33</v>
      </c>
      <c r="D624" s="69"/>
      <c r="E624" s="75"/>
      <c r="F624" s="69"/>
      <c r="G624" s="71"/>
      <c r="H624" s="71"/>
    </row>
    <row r="625" spans="1:8" s="14" customFormat="1" ht="30" customHeight="1" x14ac:dyDescent="0.2">
      <c r="A625" s="6" t="s">
        <v>378</v>
      </c>
      <c r="B625" s="16" t="s">
        <v>829</v>
      </c>
      <c r="C625" s="8" t="s">
        <v>380</v>
      </c>
      <c r="D625" s="9" t="s">
        <v>250</v>
      </c>
      <c r="E625" s="10"/>
      <c r="F625" s="73"/>
      <c r="G625" s="18"/>
      <c r="H625" s="13"/>
    </row>
    <row r="626" spans="1:8" s="14" customFormat="1" ht="33" customHeight="1" x14ac:dyDescent="0.2">
      <c r="A626" s="6" t="s">
        <v>381</v>
      </c>
      <c r="B626" s="7" t="s">
        <v>72</v>
      </c>
      <c r="C626" s="8" t="s">
        <v>382</v>
      </c>
      <c r="D626" s="9" t="s">
        <v>2</v>
      </c>
      <c r="E626" s="10" t="s">
        <v>67</v>
      </c>
      <c r="F626" s="20">
        <v>30</v>
      </c>
      <c r="G626" s="12"/>
      <c r="H626" s="13">
        <f>ROUND(G626*F626,2)</f>
        <v>0</v>
      </c>
    </row>
    <row r="627" spans="1:8" s="14" customFormat="1" ht="30" customHeight="1" x14ac:dyDescent="0.2">
      <c r="A627" s="6" t="s">
        <v>232</v>
      </c>
      <c r="B627" s="16" t="s">
        <v>830</v>
      </c>
      <c r="C627" s="8" t="s">
        <v>234</v>
      </c>
      <c r="D627" s="9" t="s">
        <v>235</v>
      </c>
      <c r="E627" s="10"/>
      <c r="F627" s="73"/>
      <c r="G627" s="18"/>
      <c r="H627" s="13"/>
    </row>
    <row r="628" spans="1:8" s="14" customFormat="1" ht="30" customHeight="1" x14ac:dyDescent="0.2">
      <c r="A628" s="6" t="s">
        <v>383</v>
      </c>
      <c r="B628" s="7" t="s">
        <v>72</v>
      </c>
      <c r="C628" s="8" t="s">
        <v>384</v>
      </c>
      <c r="D628" s="9" t="s">
        <v>2</v>
      </c>
      <c r="E628" s="10" t="s">
        <v>67</v>
      </c>
      <c r="F628" s="20">
        <v>5</v>
      </c>
      <c r="G628" s="12"/>
      <c r="H628" s="13">
        <f t="shared" ref="H628:H629" si="98">ROUND(G628*F628,2)</f>
        <v>0</v>
      </c>
    </row>
    <row r="629" spans="1:8" s="14" customFormat="1" ht="33" customHeight="1" x14ac:dyDescent="0.2">
      <c r="A629" s="6" t="s">
        <v>385</v>
      </c>
      <c r="B629" s="7" t="s">
        <v>75</v>
      </c>
      <c r="C629" s="8" t="s">
        <v>386</v>
      </c>
      <c r="D629" s="9" t="s">
        <v>2</v>
      </c>
      <c r="E629" s="10" t="s">
        <v>67</v>
      </c>
      <c r="F629" s="20">
        <v>60</v>
      </c>
      <c r="G629" s="12"/>
      <c r="H629" s="13">
        <f t="shared" si="98"/>
        <v>0</v>
      </c>
    </row>
    <row r="630" spans="1:8" s="14" customFormat="1" ht="30" customHeight="1" x14ac:dyDescent="0.2">
      <c r="A630" s="6" t="s">
        <v>247</v>
      </c>
      <c r="B630" s="16" t="s">
        <v>831</v>
      </c>
      <c r="C630" s="8" t="s">
        <v>249</v>
      </c>
      <c r="D630" s="9" t="s">
        <v>250</v>
      </c>
      <c r="E630" s="10"/>
      <c r="F630" s="73"/>
      <c r="G630" s="18"/>
      <c r="H630" s="13"/>
    </row>
    <row r="631" spans="1:8" s="14" customFormat="1" ht="30" customHeight="1" x14ac:dyDescent="0.2">
      <c r="A631" s="6" t="s">
        <v>251</v>
      </c>
      <c r="B631" s="7" t="s">
        <v>72</v>
      </c>
      <c r="C631" s="8" t="s">
        <v>252</v>
      </c>
      <c r="D631" s="9" t="s">
        <v>2</v>
      </c>
      <c r="E631" s="10" t="s">
        <v>115</v>
      </c>
      <c r="F631" s="73">
        <v>30</v>
      </c>
      <c r="G631" s="12"/>
      <c r="H631" s="13">
        <f>ROUND(G631*F631,2)</f>
        <v>0</v>
      </c>
    </row>
    <row r="632" spans="1:8" s="14" customFormat="1" ht="30" customHeight="1" x14ac:dyDescent="0.2">
      <c r="A632" s="6" t="s">
        <v>253</v>
      </c>
      <c r="B632" s="16" t="s">
        <v>832</v>
      </c>
      <c r="C632" s="8" t="s">
        <v>255</v>
      </c>
      <c r="D632" s="9" t="s">
        <v>250</v>
      </c>
      <c r="E632" s="10"/>
      <c r="F632" s="73"/>
      <c r="G632" s="18"/>
      <c r="H632" s="13"/>
    </row>
    <row r="633" spans="1:8" s="14" customFormat="1" ht="30" customHeight="1" x14ac:dyDescent="0.2">
      <c r="A633" s="120" t="s">
        <v>256</v>
      </c>
      <c r="B633" s="121" t="s">
        <v>72</v>
      </c>
      <c r="C633" s="122" t="s">
        <v>257</v>
      </c>
      <c r="D633" s="121" t="s">
        <v>2</v>
      </c>
      <c r="E633" s="121" t="s">
        <v>115</v>
      </c>
      <c r="F633" s="73">
        <v>10</v>
      </c>
      <c r="G633" s="12"/>
      <c r="H633" s="13">
        <f>ROUND(G633*F633,2)</f>
        <v>0</v>
      </c>
    </row>
    <row r="634" spans="1:8" s="14" customFormat="1" ht="30" customHeight="1" x14ac:dyDescent="0.2">
      <c r="A634" s="6" t="s">
        <v>258</v>
      </c>
      <c r="B634" s="7" t="s">
        <v>75</v>
      </c>
      <c r="C634" s="8" t="s">
        <v>259</v>
      </c>
      <c r="D634" s="9" t="s">
        <v>2</v>
      </c>
      <c r="E634" s="10" t="s">
        <v>115</v>
      </c>
      <c r="F634" s="73">
        <v>100</v>
      </c>
      <c r="G634" s="12"/>
      <c r="H634" s="13">
        <f>ROUND(G634*F634,2)</f>
        <v>0</v>
      </c>
    </row>
    <row r="635" spans="1:8" s="14" customFormat="1" ht="30" customHeight="1" x14ac:dyDescent="0.2">
      <c r="A635" s="6" t="s">
        <v>227</v>
      </c>
      <c r="B635" s="16" t="s">
        <v>833</v>
      </c>
      <c r="C635" s="8" t="s">
        <v>229</v>
      </c>
      <c r="D635" s="9" t="s">
        <v>230</v>
      </c>
      <c r="E635" s="10"/>
      <c r="F635" s="73"/>
      <c r="G635" s="18"/>
      <c r="H635" s="13"/>
    </row>
    <row r="636" spans="1:8" s="14" customFormat="1" ht="30" customHeight="1" x14ac:dyDescent="0.2">
      <c r="A636" s="6" t="s">
        <v>222</v>
      </c>
      <c r="B636" s="7" t="s">
        <v>72</v>
      </c>
      <c r="C636" s="8" t="s">
        <v>223</v>
      </c>
      <c r="D636" s="9" t="s">
        <v>224</v>
      </c>
      <c r="E636" s="10"/>
      <c r="F636" s="73"/>
      <c r="G636" s="18"/>
      <c r="H636" s="13"/>
    </row>
    <row r="637" spans="1:8" s="14" customFormat="1" ht="30" customHeight="1" x14ac:dyDescent="0.2">
      <c r="A637" s="6" t="s">
        <v>273</v>
      </c>
      <c r="B637" s="76" t="s">
        <v>171</v>
      </c>
      <c r="C637" s="8" t="s">
        <v>274</v>
      </c>
      <c r="D637" s="9"/>
      <c r="E637" s="10" t="s">
        <v>67</v>
      </c>
      <c r="F637" s="20">
        <v>15</v>
      </c>
      <c r="G637" s="12"/>
      <c r="H637" s="13">
        <f>ROUND(G637*F637,2)</f>
        <v>0</v>
      </c>
    </row>
    <row r="638" spans="1:8" s="14" customFormat="1" ht="30" customHeight="1" x14ac:dyDescent="0.2">
      <c r="A638" s="6" t="s">
        <v>437</v>
      </c>
      <c r="B638" s="7" t="s">
        <v>75</v>
      </c>
      <c r="C638" s="8" t="s">
        <v>438</v>
      </c>
      <c r="D638" s="9" t="s">
        <v>407</v>
      </c>
      <c r="E638" s="10" t="s">
        <v>67</v>
      </c>
      <c r="F638" s="20">
        <v>1</v>
      </c>
      <c r="G638" s="12"/>
      <c r="H638" s="13">
        <f t="shared" ref="H638:H639" si="99">ROUND(G638*F638,2)</f>
        <v>0</v>
      </c>
    </row>
    <row r="639" spans="1:8" s="14" customFormat="1" ht="30" customHeight="1" x14ac:dyDescent="0.2">
      <c r="A639" s="6" t="s">
        <v>275</v>
      </c>
      <c r="B639" s="16" t="s">
        <v>834</v>
      </c>
      <c r="C639" s="8" t="s">
        <v>276</v>
      </c>
      <c r="D639" s="9" t="s">
        <v>277</v>
      </c>
      <c r="E639" s="10" t="s">
        <v>67</v>
      </c>
      <c r="F639" s="11">
        <v>5</v>
      </c>
      <c r="G639" s="12"/>
      <c r="H639" s="13">
        <f t="shared" si="99"/>
        <v>0</v>
      </c>
    </row>
    <row r="640" spans="1:8" s="14" customFormat="1" ht="30" customHeight="1" x14ac:dyDescent="0.2">
      <c r="A640" s="6" t="s">
        <v>218</v>
      </c>
      <c r="B640" s="16" t="s">
        <v>835</v>
      </c>
      <c r="C640" s="8" t="s">
        <v>220</v>
      </c>
      <c r="D640" s="9" t="s">
        <v>221</v>
      </c>
      <c r="E640" s="10"/>
      <c r="F640" s="73"/>
      <c r="G640" s="18"/>
      <c r="H640" s="13"/>
    </row>
    <row r="641" spans="1:8" s="14" customFormat="1" ht="30" customHeight="1" x14ac:dyDescent="0.2">
      <c r="A641" s="6" t="s">
        <v>284</v>
      </c>
      <c r="B641" s="7" t="s">
        <v>72</v>
      </c>
      <c r="C641" s="8" t="s">
        <v>285</v>
      </c>
      <c r="D641" s="9" t="s">
        <v>2</v>
      </c>
      <c r="E641" s="10" t="s">
        <v>153</v>
      </c>
      <c r="F641" s="20">
        <v>30</v>
      </c>
      <c r="G641" s="12"/>
      <c r="H641" s="13">
        <f t="shared" ref="H641" si="100">ROUND(G641*F641,2)</f>
        <v>0</v>
      </c>
    </row>
    <row r="642" spans="1:8" s="14" customFormat="1" ht="30" customHeight="1" x14ac:dyDescent="0.2">
      <c r="A642" s="6" t="s">
        <v>354</v>
      </c>
      <c r="B642" s="16" t="s">
        <v>836</v>
      </c>
      <c r="C642" s="8" t="s">
        <v>356</v>
      </c>
      <c r="D642" s="9" t="s">
        <v>221</v>
      </c>
      <c r="E642" s="10"/>
      <c r="F642" s="73"/>
      <c r="G642" s="18"/>
      <c r="H642" s="13"/>
    </row>
    <row r="643" spans="1:8" s="14" customFormat="1" ht="33" customHeight="1" x14ac:dyDescent="0.2">
      <c r="A643" s="6" t="s">
        <v>289</v>
      </c>
      <c r="B643" s="7" t="s">
        <v>72</v>
      </c>
      <c r="C643" s="8" t="s">
        <v>290</v>
      </c>
      <c r="D643" s="9" t="s">
        <v>291</v>
      </c>
      <c r="E643" s="10" t="s">
        <v>153</v>
      </c>
      <c r="F643" s="20">
        <v>30</v>
      </c>
      <c r="G643" s="12"/>
      <c r="H643" s="13">
        <f t="shared" ref="H643:H644" si="101">ROUND(G643*F643,2)</f>
        <v>0</v>
      </c>
    </row>
    <row r="644" spans="1:8" s="32" customFormat="1" ht="33" customHeight="1" x14ac:dyDescent="0.2">
      <c r="A644" s="6" t="s">
        <v>401</v>
      </c>
      <c r="B644" s="96" t="s">
        <v>75</v>
      </c>
      <c r="C644" s="124" t="s">
        <v>303</v>
      </c>
      <c r="D644" s="98" t="s">
        <v>402</v>
      </c>
      <c r="E644" s="99" t="s">
        <v>153</v>
      </c>
      <c r="F644" s="133">
        <v>5</v>
      </c>
      <c r="G644" s="101"/>
      <c r="H644" s="102">
        <f t="shared" si="101"/>
        <v>0</v>
      </c>
    </row>
    <row r="645" spans="1:8" s="14" customFormat="1" ht="30" customHeight="1" x14ac:dyDescent="0.2">
      <c r="A645" s="6" t="s">
        <v>292</v>
      </c>
      <c r="B645" s="103" t="s">
        <v>837</v>
      </c>
      <c r="C645" s="126" t="s">
        <v>294</v>
      </c>
      <c r="D645" s="105" t="s">
        <v>295</v>
      </c>
      <c r="E645" s="106"/>
      <c r="F645" s="134"/>
      <c r="G645" s="108"/>
      <c r="H645" s="129"/>
    </row>
    <row r="646" spans="1:8" s="14" customFormat="1" ht="33" customHeight="1" x14ac:dyDescent="0.2">
      <c r="A646" s="6" t="s">
        <v>296</v>
      </c>
      <c r="B646" s="7" t="s">
        <v>72</v>
      </c>
      <c r="C646" s="8" t="s">
        <v>287</v>
      </c>
      <c r="D646" s="9" t="s">
        <v>288</v>
      </c>
      <c r="E646" s="10"/>
      <c r="F646" s="73"/>
      <c r="G646" s="13"/>
      <c r="H646" s="13"/>
    </row>
    <row r="647" spans="1:8" s="14" customFormat="1" ht="30" customHeight="1" x14ac:dyDescent="0.2">
      <c r="A647" s="6" t="s">
        <v>1088</v>
      </c>
      <c r="B647" s="76" t="s">
        <v>171</v>
      </c>
      <c r="C647" s="8" t="s">
        <v>299</v>
      </c>
      <c r="D647" s="9"/>
      <c r="E647" s="10" t="s">
        <v>153</v>
      </c>
      <c r="F647" s="20">
        <v>15</v>
      </c>
      <c r="G647" s="12"/>
      <c r="H647" s="13">
        <f>ROUND(G647*F647,2)</f>
        <v>0</v>
      </c>
    </row>
    <row r="648" spans="1:8" s="14" customFormat="1" ht="30" customHeight="1" x14ac:dyDescent="0.2">
      <c r="A648" s="6" t="s">
        <v>1089</v>
      </c>
      <c r="B648" s="76" t="s">
        <v>197</v>
      </c>
      <c r="C648" s="8" t="s">
        <v>300</v>
      </c>
      <c r="D648" s="9"/>
      <c r="E648" s="10" t="s">
        <v>153</v>
      </c>
      <c r="F648" s="20">
        <v>55</v>
      </c>
      <c r="G648" s="12"/>
      <c r="H648" s="13">
        <f>ROUND(G648*F648,2)</f>
        <v>0</v>
      </c>
    </row>
    <row r="649" spans="1:8" s="32" customFormat="1" ht="33" customHeight="1" x14ac:dyDescent="0.2">
      <c r="A649" s="6" t="s">
        <v>302</v>
      </c>
      <c r="B649" s="7" t="s">
        <v>75</v>
      </c>
      <c r="C649" s="8" t="s">
        <v>303</v>
      </c>
      <c r="D649" s="9" t="s">
        <v>304</v>
      </c>
      <c r="E649" s="10" t="s">
        <v>153</v>
      </c>
      <c r="F649" s="20">
        <v>5</v>
      </c>
      <c r="G649" s="12"/>
      <c r="H649" s="13">
        <f t="shared" ref="H649" si="102">ROUND(G649*F649,2)</f>
        <v>0</v>
      </c>
    </row>
    <row r="650" spans="1:8" s="14" customFormat="1" ht="33" customHeight="1" x14ac:dyDescent="0.2">
      <c r="A650" s="6" t="s">
        <v>305</v>
      </c>
      <c r="B650" s="16" t="s">
        <v>838</v>
      </c>
      <c r="C650" s="8" t="s">
        <v>307</v>
      </c>
      <c r="D650" s="9" t="s">
        <v>622</v>
      </c>
      <c r="E650" s="10"/>
      <c r="F650" s="73"/>
      <c r="G650" s="13"/>
      <c r="H650" s="13"/>
    </row>
    <row r="651" spans="1:8" s="14" customFormat="1" ht="30" customHeight="1" x14ac:dyDescent="0.2">
      <c r="A651" s="6" t="s">
        <v>308</v>
      </c>
      <c r="B651" s="7" t="s">
        <v>72</v>
      </c>
      <c r="C651" s="8" t="s">
        <v>188</v>
      </c>
      <c r="D651" s="9"/>
      <c r="E651" s="10"/>
      <c r="F651" s="73"/>
      <c r="G651" s="13"/>
      <c r="H651" s="13"/>
    </row>
    <row r="652" spans="1:8" s="14" customFormat="1" ht="30" customHeight="1" x14ac:dyDescent="0.2">
      <c r="A652" s="6" t="s">
        <v>309</v>
      </c>
      <c r="B652" s="76" t="s">
        <v>171</v>
      </c>
      <c r="C652" s="8" t="s">
        <v>191</v>
      </c>
      <c r="D652" s="9"/>
      <c r="E652" s="10" t="s">
        <v>74</v>
      </c>
      <c r="F652" s="20">
        <v>260</v>
      </c>
      <c r="G652" s="12"/>
      <c r="H652" s="13">
        <f>ROUND(G652*F652,2)</f>
        <v>0</v>
      </c>
    </row>
    <row r="653" spans="1:8" s="14" customFormat="1" ht="30" customHeight="1" x14ac:dyDescent="0.2">
      <c r="A653" s="6" t="s">
        <v>310</v>
      </c>
      <c r="B653" s="7" t="s">
        <v>75</v>
      </c>
      <c r="C653" s="8" t="s">
        <v>195</v>
      </c>
      <c r="D653" s="9"/>
      <c r="E653" s="10"/>
      <c r="F653" s="73"/>
      <c r="G653" s="13"/>
      <c r="H653" s="13"/>
    </row>
    <row r="654" spans="1:8" s="14" customFormat="1" ht="30" customHeight="1" x14ac:dyDescent="0.2">
      <c r="A654" s="6" t="s">
        <v>311</v>
      </c>
      <c r="B654" s="76" t="s">
        <v>171</v>
      </c>
      <c r="C654" s="8" t="s">
        <v>191</v>
      </c>
      <c r="D654" s="9"/>
      <c r="E654" s="10" t="s">
        <v>74</v>
      </c>
      <c r="F654" s="20">
        <v>5</v>
      </c>
      <c r="G654" s="12"/>
      <c r="H654" s="13">
        <f t="shared" ref="H654" si="103">ROUND(G654*F654,2)</f>
        <v>0</v>
      </c>
    </row>
    <row r="655" spans="1:8" s="14" customFormat="1" ht="30" customHeight="1" x14ac:dyDescent="0.2">
      <c r="A655" s="6" t="s">
        <v>312</v>
      </c>
      <c r="B655" s="16" t="s">
        <v>839</v>
      </c>
      <c r="C655" s="8" t="s">
        <v>314</v>
      </c>
      <c r="D655" s="9" t="s">
        <v>315</v>
      </c>
      <c r="E655" s="10"/>
      <c r="F655" s="73"/>
      <c r="G655" s="18"/>
      <c r="H655" s="13"/>
    </row>
    <row r="656" spans="1:8" s="14" customFormat="1" ht="30" customHeight="1" x14ac:dyDescent="0.2">
      <c r="A656" s="6" t="s">
        <v>316</v>
      </c>
      <c r="B656" s="7" t="s">
        <v>72</v>
      </c>
      <c r="C656" s="8" t="s">
        <v>317</v>
      </c>
      <c r="D656" s="9" t="s">
        <v>2</v>
      </c>
      <c r="E656" s="10" t="s">
        <v>67</v>
      </c>
      <c r="F656" s="20">
        <v>650</v>
      </c>
      <c r="G656" s="12"/>
      <c r="H656" s="13">
        <f t="shared" ref="H656:H657" si="104">ROUND(G656*F656,2)</f>
        <v>0</v>
      </c>
    </row>
    <row r="657" spans="1:8" s="14" customFormat="1" ht="30" customHeight="1" x14ac:dyDescent="0.2">
      <c r="A657" s="6" t="s">
        <v>324</v>
      </c>
      <c r="B657" s="16" t="s">
        <v>840</v>
      </c>
      <c r="C657" s="8" t="s">
        <v>326</v>
      </c>
      <c r="D657" s="9" t="s">
        <v>327</v>
      </c>
      <c r="E657" s="10" t="s">
        <v>115</v>
      </c>
      <c r="F657" s="17">
        <v>2</v>
      </c>
      <c r="G657" s="12"/>
      <c r="H657" s="13">
        <f t="shared" si="104"/>
        <v>0</v>
      </c>
    </row>
    <row r="658" spans="1:8" ht="33" customHeight="1" x14ac:dyDescent="0.2">
      <c r="A658" s="61"/>
      <c r="B658" s="91" t="s">
        <v>2</v>
      </c>
      <c r="C658" s="135" t="s">
        <v>20</v>
      </c>
      <c r="D658" s="69"/>
      <c r="E658" s="70"/>
      <c r="F658" s="70"/>
      <c r="G658" s="136"/>
      <c r="H658" s="71"/>
    </row>
    <row r="659" spans="1:8" s="14" customFormat="1" ht="30" customHeight="1" x14ac:dyDescent="0.2">
      <c r="A659" s="15" t="s">
        <v>411</v>
      </c>
      <c r="B659" s="16" t="s">
        <v>841</v>
      </c>
      <c r="C659" s="8" t="s">
        <v>223</v>
      </c>
      <c r="D659" s="9" t="s">
        <v>413</v>
      </c>
      <c r="E659" s="10" t="s">
        <v>67</v>
      </c>
      <c r="F659" s="11">
        <v>165</v>
      </c>
      <c r="G659" s="12"/>
      <c r="H659" s="13">
        <f t="shared" ref="H659" si="105">ROUND(G659*F659,2)</f>
        <v>0</v>
      </c>
    </row>
    <row r="660" spans="1:8" ht="33" customHeight="1" x14ac:dyDescent="0.2">
      <c r="A660" s="61"/>
      <c r="B660" s="91" t="s">
        <v>2</v>
      </c>
      <c r="C660" s="74" t="s">
        <v>21</v>
      </c>
      <c r="D660" s="69"/>
      <c r="E660" s="92"/>
      <c r="F660" s="70"/>
      <c r="G660" s="71"/>
      <c r="H660" s="71"/>
    </row>
    <row r="661" spans="1:8" s="14" customFormat="1" ht="30" customHeight="1" x14ac:dyDescent="0.2">
      <c r="A661" s="15" t="s">
        <v>328</v>
      </c>
      <c r="B661" s="16" t="s">
        <v>842</v>
      </c>
      <c r="C661" s="8" t="s">
        <v>330</v>
      </c>
      <c r="D661" s="9" t="s">
        <v>181</v>
      </c>
      <c r="E661" s="10" t="s">
        <v>153</v>
      </c>
      <c r="F661" s="11">
        <v>270</v>
      </c>
      <c r="G661" s="12"/>
      <c r="H661" s="13">
        <f>ROUND(G661*F661,2)</f>
        <v>0</v>
      </c>
    </row>
    <row r="662" spans="1:8" ht="33" customHeight="1" x14ac:dyDescent="0.2">
      <c r="A662" s="61"/>
      <c r="B662" s="91" t="s">
        <v>2</v>
      </c>
      <c r="C662" s="74" t="s">
        <v>22</v>
      </c>
      <c r="D662" s="69"/>
      <c r="E662" s="92"/>
      <c r="F662" s="70"/>
      <c r="G662" s="71"/>
      <c r="H662" s="71"/>
    </row>
    <row r="663" spans="1:8" s="14" customFormat="1" ht="30" customHeight="1" x14ac:dyDescent="0.2">
      <c r="A663" s="15" t="s">
        <v>331</v>
      </c>
      <c r="B663" s="16" t="s">
        <v>843</v>
      </c>
      <c r="C663" s="8" t="s">
        <v>333</v>
      </c>
      <c r="D663" s="9" t="s">
        <v>136</v>
      </c>
      <c r="E663" s="10"/>
      <c r="F663" s="17"/>
      <c r="G663" s="18"/>
      <c r="H663" s="19"/>
    </row>
    <row r="664" spans="1:8" s="14" customFormat="1" ht="30" customHeight="1" x14ac:dyDescent="0.2">
      <c r="A664" s="15" t="s">
        <v>334</v>
      </c>
      <c r="B664" s="7" t="s">
        <v>72</v>
      </c>
      <c r="C664" s="8" t="s">
        <v>335</v>
      </c>
      <c r="D664" s="9"/>
      <c r="E664" s="10" t="s">
        <v>115</v>
      </c>
      <c r="F664" s="17">
        <v>1</v>
      </c>
      <c r="G664" s="12"/>
      <c r="H664" s="13">
        <f>ROUND(G664*F664,2)</f>
        <v>0</v>
      </c>
    </row>
    <row r="665" spans="1:8" s="14" customFormat="1" ht="30" customHeight="1" x14ac:dyDescent="0.2">
      <c r="A665" s="15" t="s">
        <v>336</v>
      </c>
      <c r="B665" s="16" t="s">
        <v>844</v>
      </c>
      <c r="C665" s="8" t="s">
        <v>338</v>
      </c>
      <c r="D665" s="9" t="s">
        <v>136</v>
      </c>
      <c r="E665" s="10" t="s">
        <v>153</v>
      </c>
      <c r="F665" s="11">
        <v>5</v>
      </c>
      <c r="G665" s="12"/>
      <c r="H665" s="13">
        <f>ROUND(G665*F665,2)</f>
        <v>0</v>
      </c>
    </row>
    <row r="666" spans="1:8" s="31" customFormat="1" ht="30" customHeight="1" x14ac:dyDescent="0.2">
      <c r="A666" s="15" t="s">
        <v>159</v>
      </c>
      <c r="B666" s="16" t="s">
        <v>845</v>
      </c>
      <c r="C666" s="93" t="s">
        <v>161</v>
      </c>
      <c r="D666" s="94" t="s">
        <v>114</v>
      </c>
      <c r="E666" s="10"/>
      <c r="F666" s="17"/>
      <c r="G666" s="18"/>
      <c r="H666" s="19"/>
    </row>
    <row r="667" spans="1:8" s="14" customFormat="1" ht="30" customHeight="1" x14ac:dyDescent="0.2">
      <c r="A667" s="15" t="s">
        <v>439</v>
      </c>
      <c r="B667" s="7" t="s">
        <v>72</v>
      </c>
      <c r="C667" s="95" t="s">
        <v>440</v>
      </c>
      <c r="D667" s="9"/>
      <c r="E667" s="10" t="s">
        <v>115</v>
      </c>
      <c r="F667" s="17">
        <v>3</v>
      </c>
      <c r="G667" s="12"/>
      <c r="H667" s="13">
        <f t="shared" ref="H667:H668" si="106">ROUND(G667*F667,2)</f>
        <v>0</v>
      </c>
    </row>
    <row r="668" spans="1:8" s="14" customFormat="1" ht="30" customHeight="1" x14ac:dyDescent="0.2">
      <c r="A668" s="15" t="s">
        <v>441</v>
      </c>
      <c r="B668" s="7" t="s">
        <v>75</v>
      </c>
      <c r="C668" s="95" t="s">
        <v>442</v>
      </c>
      <c r="D668" s="9"/>
      <c r="E668" s="10" t="s">
        <v>115</v>
      </c>
      <c r="F668" s="17">
        <v>3</v>
      </c>
      <c r="G668" s="12"/>
      <c r="H668" s="13">
        <f t="shared" si="106"/>
        <v>0</v>
      </c>
    </row>
    <row r="669" spans="1:8" s="31" customFormat="1" ht="30" customHeight="1" x14ac:dyDescent="0.2">
      <c r="A669" s="15" t="s">
        <v>156</v>
      </c>
      <c r="B669" s="16" t="s">
        <v>846</v>
      </c>
      <c r="C669" s="110" t="s">
        <v>158</v>
      </c>
      <c r="D669" s="9" t="s">
        <v>136</v>
      </c>
      <c r="E669" s="10"/>
      <c r="F669" s="17"/>
      <c r="G669" s="18"/>
      <c r="H669" s="19"/>
    </row>
    <row r="670" spans="1:8" s="31" customFormat="1" ht="30" customHeight="1" x14ac:dyDescent="0.2">
      <c r="A670" s="15" t="s">
        <v>154</v>
      </c>
      <c r="B670" s="7" t="s">
        <v>72</v>
      </c>
      <c r="C670" s="110" t="s">
        <v>155</v>
      </c>
      <c r="D670" s="9"/>
      <c r="E670" s="10" t="s">
        <v>115</v>
      </c>
      <c r="F670" s="17">
        <v>1</v>
      </c>
      <c r="G670" s="12"/>
      <c r="H670" s="13">
        <f>ROUND(G670*F670,2)</f>
        <v>0</v>
      </c>
    </row>
    <row r="671" spans="1:8" s="14" customFormat="1" ht="30" customHeight="1" x14ac:dyDescent="0.2">
      <c r="A671" s="15" t="s">
        <v>146</v>
      </c>
      <c r="B671" s="160" t="s">
        <v>847</v>
      </c>
      <c r="C671" s="161" t="s">
        <v>148</v>
      </c>
      <c r="D671" s="162" t="s">
        <v>136</v>
      </c>
      <c r="E671" s="163" t="s">
        <v>115</v>
      </c>
      <c r="F671" s="164">
        <v>1</v>
      </c>
      <c r="G671" s="165"/>
      <c r="H671" s="166">
        <f t="shared" ref="H671" si="107">ROUND(G671*F671,2)</f>
        <v>0</v>
      </c>
    </row>
    <row r="672" spans="1:8" ht="33" customHeight="1" x14ac:dyDescent="0.2">
      <c r="A672" s="61"/>
      <c r="B672" s="111" t="s">
        <v>2</v>
      </c>
      <c r="C672" s="74" t="s">
        <v>23</v>
      </c>
      <c r="D672" s="69"/>
      <c r="E672" s="92"/>
      <c r="F672" s="70"/>
      <c r="G672" s="71"/>
      <c r="H672" s="71"/>
    </row>
    <row r="673" spans="1:8" s="14" customFormat="1" ht="33" customHeight="1" x14ac:dyDescent="0.2">
      <c r="A673" s="15" t="s">
        <v>130</v>
      </c>
      <c r="B673" s="16" t="s">
        <v>848</v>
      </c>
      <c r="C673" s="95" t="s">
        <v>132</v>
      </c>
      <c r="D673" s="94" t="s">
        <v>114</v>
      </c>
      <c r="E673" s="10" t="s">
        <v>115</v>
      </c>
      <c r="F673" s="17">
        <v>3</v>
      </c>
      <c r="G673" s="12"/>
      <c r="H673" s="13">
        <f>ROUND(G673*F673,2)</f>
        <v>0</v>
      </c>
    </row>
    <row r="674" spans="1:8" s="14" customFormat="1" ht="30" customHeight="1" x14ac:dyDescent="0.2">
      <c r="A674" s="15" t="s">
        <v>127</v>
      </c>
      <c r="B674" s="16" t="s">
        <v>849</v>
      </c>
      <c r="C674" s="95" t="s">
        <v>129</v>
      </c>
      <c r="D674" s="94" t="s">
        <v>114</v>
      </c>
      <c r="E674" s="10"/>
      <c r="F674" s="17"/>
      <c r="G674" s="18"/>
      <c r="H674" s="19"/>
    </row>
    <row r="675" spans="1:8" s="14" customFormat="1" ht="30" customHeight="1" x14ac:dyDescent="0.2">
      <c r="A675" s="15" t="s">
        <v>125</v>
      </c>
      <c r="B675" s="7" t="s">
        <v>72</v>
      </c>
      <c r="C675" s="8" t="s">
        <v>126</v>
      </c>
      <c r="D675" s="9"/>
      <c r="E675" s="10" t="s">
        <v>115</v>
      </c>
      <c r="F675" s="17">
        <v>1</v>
      </c>
      <c r="G675" s="12"/>
      <c r="H675" s="13">
        <f t="shared" ref="H675:H679" si="108">ROUND(G675*F675,2)</f>
        <v>0</v>
      </c>
    </row>
    <row r="676" spans="1:8" s="14" customFormat="1" ht="30" customHeight="1" x14ac:dyDescent="0.2">
      <c r="A676" s="15" t="s">
        <v>111</v>
      </c>
      <c r="B676" s="16" t="s">
        <v>850</v>
      </c>
      <c r="C676" s="8" t="s">
        <v>113</v>
      </c>
      <c r="D676" s="94" t="s">
        <v>114</v>
      </c>
      <c r="E676" s="10" t="s">
        <v>115</v>
      </c>
      <c r="F676" s="17">
        <v>1</v>
      </c>
      <c r="G676" s="12"/>
      <c r="H676" s="13">
        <f t="shared" si="108"/>
        <v>0</v>
      </c>
    </row>
    <row r="677" spans="1:8" s="14" customFormat="1" ht="30" customHeight="1" x14ac:dyDescent="0.2">
      <c r="A677" s="15" t="s">
        <v>116</v>
      </c>
      <c r="B677" s="16" t="s">
        <v>851</v>
      </c>
      <c r="C677" s="8" t="s">
        <v>118</v>
      </c>
      <c r="D677" s="94" t="s">
        <v>114</v>
      </c>
      <c r="E677" s="10" t="s">
        <v>115</v>
      </c>
      <c r="F677" s="17">
        <v>1</v>
      </c>
      <c r="G677" s="12"/>
      <c r="H677" s="13">
        <f t="shared" si="108"/>
        <v>0</v>
      </c>
    </row>
    <row r="678" spans="1:8" s="14" customFormat="1" ht="30" customHeight="1" x14ac:dyDescent="0.2">
      <c r="A678" s="15" t="s">
        <v>119</v>
      </c>
      <c r="B678" s="16" t="s">
        <v>852</v>
      </c>
      <c r="C678" s="8" t="s">
        <v>121</v>
      </c>
      <c r="D678" s="94" t="s">
        <v>114</v>
      </c>
      <c r="E678" s="10" t="s">
        <v>115</v>
      </c>
      <c r="F678" s="17">
        <v>1</v>
      </c>
      <c r="G678" s="12"/>
      <c r="H678" s="13">
        <f t="shared" si="108"/>
        <v>0</v>
      </c>
    </row>
    <row r="679" spans="1:8" s="14" customFormat="1" ht="30" customHeight="1" x14ac:dyDescent="0.2">
      <c r="A679" s="112" t="s">
        <v>122</v>
      </c>
      <c r="B679" s="113" t="s">
        <v>853</v>
      </c>
      <c r="C679" s="95" t="s">
        <v>124</v>
      </c>
      <c r="D679" s="94" t="s">
        <v>114</v>
      </c>
      <c r="E679" s="114" t="s">
        <v>115</v>
      </c>
      <c r="F679" s="115">
        <v>1</v>
      </c>
      <c r="G679" s="116"/>
      <c r="H679" s="117">
        <f t="shared" si="108"/>
        <v>0</v>
      </c>
    </row>
    <row r="680" spans="1:8" ht="33" customHeight="1" x14ac:dyDescent="0.2">
      <c r="A680" s="61"/>
      <c r="B680" s="67" t="s">
        <v>2</v>
      </c>
      <c r="C680" s="74" t="s">
        <v>24</v>
      </c>
      <c r="D680" s="69"/>
      <c r="E680" s="75"/>
      <c r="F680" s="69"/>
      <c r="G680" s="71"/>
      <c r="H680" s="71"/>
    </row>
    <row r="681" spans="1:8" s="14" customFormat="1" ht="30" customHeight="1" x14ac:dyDescent="0.2">
      <c r="A681" s="6" t="s">
        <v>104</v>
      </c>
      <c r="B681" s="16" t="s">
        <v>854</v>
      </c>
      <c r="C681" s="8" t="s">
        <v>105</v>
      </c>
      <c r="D681" s="9" t="s">
        <v>106</v>
      </c>
      <c r="E681" s="10"/>
      <c r="F681" s="73"/>
      <c r="G681" s="18"/>
      <c r="H681" s="13"/>
    </row>
    <row r="682" spans="1:8" s="14" customFormat="1" ht="30" customHeight="1" x14ac:dyDescent="0.2">
      <c r="A682" s="6" t="s">
        <v>107</v>
      </c>
      <c r="B682" s="7" t="s">
        <v>72</v>
      </c>
      <c r="C682" s="8" t="s">
        <v>108</v>
      </c>
      <c r="D682" s="9"/>
      <c r="E682" s="10" t="s">
        <v>67</v>
      </c>
      <c r="F682" s="20">
        <v>100</v>
      </c>
      <c r="G682" s="12"/>
      <c r="H682" s="13">
        <f>ROUND(G682*F682,2)</f>
        <v>0</v>
      </c>
    </row>
    <row r="683" spans="1:8" s="14" customFormat="1" ht="30" customHeight="1" x14ac:dyDescent="0.2">
      <c r="A683" s="6" t="s">
        <v>109</v>
      </c>
      <c r="B683" s="7" t="s">
        <v>75</v>
      </c>
      <c r="C683" s="8" t="s">
        <v>110</v>
      </c>
      <c r="D683" s="9"/>
      <c r="E683" s="10" t="s">
        <v>67</v>
      </c>
      <c r="F683" s="20">
        <v>410</v>
      </c>
      <c r="G683" s="12"/>
      <c r="H683" s="13">
        <f>ROUND(G683*F683,2)</f>
        <v>0</v>
      </c>
    </row>
    <row r="684" spans="1:8" ht="33" customHeight="1" thickBot="1" x14ac:dyDescent="0.25">
      <c r="A684" s="118"/>
      <c r="B684" s="119" t="s">
        <v>43</v>
      </c>
      <c r="C684" s="264" t="str">
        <f>C618</f>
        <v>MARKHAM ROAD - PEMBINA HIGHWAY TO SNOW STREET
(MINOR REHABILITATION)</v>
      </c>
      <c r="D684" s="265"/>
      <c r="E684" s="265"/>
      <c r="F684" s="266"/>
      <c r="G684" s="118" t="s">
        <v>17</v>
      </c>
      <c r="H684" s="118">
        <f>SUM(H618:H683)</f>
        <v>0</v>
      </c>
    </row>
    <row r="685" spans="1:8" s="30" customFormat="1" ht="33" customHeight="1" thickTop="1" x14ac:dyDescent="0.2">
      <c r="A685" s="64"/>
      <c r="B685" s="65" t="s">
        <v>44</v>
      </c>
      <c r="C685" s="267" t="s">
        <v>483</v>
      </c>
      <c r="D685" s="268"/>
      <c r="E685" s="268"/>
      <c r="F685" s="269"/>
      <c r="G685" s="66"/>
      <c r="H685" s="66" t="s">
        <v>2</v>
      </c>
    </row>
    <row r="686" spans="1:8" ht="33" customHeight="1" x14ac:dyDescent="0.2">
      <c r="A686" s="61"/>
      <c r="B686" s="67"/>
      <c r="C686" s="68" t="s">
        <v>19</v>
      </c>
      <c r="D686" s="69"/>
      <c r="E686" s="70" t="s">
        <v>2</v>
      </c>
      <c r="F686" s="70" t="s">
        <v>2</v>
      </c>
      <c r="G686" s="71" t="s">
        <v>2</v>
      </c>
      <c r="H686" s="71"/>
    </row>
    <row r="687" spans="1:8" s="14" customFormat="1" ht="30" customHeight="1" x14ac:dyDescent="0.2">
      <c r="A687" s="15" t="s">
        <v>58</v>
      </c>
      <c r="B687" s="16" t="s">
        <v>855</v>
      </c>
      <c r="C687" s="8" t="s">
        <v>60</v>
      </c>
      <c r="D687" s="9" t="s">
        <v>61</v>
      </c>
      <c r="E687" s="10" t="s">
        <v>62</v>
      </c>
      <c r="F687" s="20">
        <v>2500</v>
      </c>
      <c r="G687" s="12"/>
      <c r="H687" s="13">
        <f t="shared" ref="H687" si="109">ROUND(G687*F687,2)</f>
        <v>0</v>
      </c>
    </row>
    <row r="688" spans="1:8" s="14" customFormat="1" ht="30" customHeight="1" x14ac:dyDescent="0.2">
      <c r="A688" s="72" t="s">
        <v>68</v>
      </c>
      <c r="B688" s="16" t="s">
        <v>856</v>
      </c>
      <c r="C688" s="8" t="s">
        <v>70</v>
      </c>
      <c r="D688" s="9" t="s">
        <v>66</v>
      </c>
      <c r="E688" s="10"/>
      <c r="F688" s="73"/>
      <c r="G688" s="18"/>
      <c r="H688" s="13"/>
    </row>
    <row r="689" spans="1:8" s="14" customFormat="1" ht="30" customHeight="1" x14ac:dyDescent="0.2">
      <c r="A689" s="72" t="s">
        <v>525</v>
      </c>
      <c r="B689" s="7" t="s">
        <v>72</v>
      </c>
      <c r="C689" s="8" t="s">
        <v>526</v>
      </c>
      <c r="D689" s="9" t="s">
        <v>2</v>
      </c>
      <c r="E689" s="10" t="s">
        <v>74</v>
      </c>
      <c r="F689" s="20">
        <v>4700</v>
      </c>
      <c r="G689" s="12"/>
      <c r="H689" s="13">
        <f t="shared" ref="H689" si="110">ROUND(G689*F689,2)</f>
        <v>0</v>
      </c>
    </row>
    <row r="690" spans="1:8" s="14" customFormat="1" ht="33" customHeight="1" x14ac:dyDescent="0.2">
      <c r="A690" s="72" t="s">
        <v>76</v>
      </c>
      <c r="B690" s="16" t="s">
        <v>857</v>
      </c>
      <c r="C690" s="8" t="s">
        <v>78</v>
      </c>
      <c r="D690" s="9" t="s">
        <v>61</v>
      </c>
      <c r="E690" s="10"/>
      <c r="F690" s="73"/>
      <c r="G690" s="18"/>
      <c r="H690" s="13"/>
    </row>
    <row r="691" spans="1:8" s="14" customFormat="1" ht="33" customHeight="1" x14ac:dyDescent="0.2">
      <c r="A691" s="72" t="s">
        <v>79</v>
      </c>
      <c r="B691" s="7" t="s">
        <v>72</v>
      </c>
      <c r="C691" s="8" t="s">
        <v>80</v>
      </c>
      <c r="D691" s="9" t="s">
        <v>2</v>
      </c>
      <c r="E691" s="10" t="s">
        <v>62</v>
      </c>
      <c r="F691" s="20">
        <v>770</v>
      </c>
      <c r="G691" s="12"/>
      <c r="H691" s="13">
        <f t="shared" ref="H691:H695" si="111">ROUND(G691*F691,2)</f>
        <v>0</v>
      </c>
    </row>
    <row r="692" spans="1:8" s="14" customFormat="1" ht="30" customHeight="1" x14ac:dyDescent="0.2">
      <c r="A692" s="15" t="s">
        <v>81</v>
      </c>
      <c r="B692" s="16" t="s">
        <v>858</v>
      </c>
      <c r="C692" s="8" t="s">
        <v>83</v>
      </c>
      <c r="D692" s="9" t="s">
        <v>61</v>
      </c>
      <c r="E692" s="10" t="s">
        <v>67</v>
      </c>
      <c r="F692" s="20">
        <v>6150</v>
      </c>
      <c r="G692" s="12"/>
      <c r="H692" s="13">
        <f t="shared" si="111"/>
        <v>0</v>
      </c>
    </row>
    <row r="693" spans="1:8" s="14" customFormat="1" ht="30" customHeight="1" x14ac:dyDescent="0.2">
      <c r="A693" s="15" t="s">
        <v>375</v>
      </c>
      <c r="B693" s="16" t="s">
        <v>859</v>
      </c>
      <c r="C693" s="8" t="s">
        <v>377</v>
      </c>
      <c r="D693" s="9" t="s">
        <v>66</v>
      </c>
      <c r="E693" s="10" t="s">
        <v>62</v>
      </c>
      <c r="F693" s="20">
        <v>635</v>
      </c>
      <c r="G693" s="12"/>
      <c r="H693" s="13">
        <f t="shared" si="111"/>
        <v>0</v>
      </c>
    </row>
    <row r="694" spans="1:8" s="14" customFormat="1" ht="30" customHeight="1" x14ac:dyDescent="0.2">
      <c r="A694" s="72" t="s">
        <v>84</v>
      </c>
      <c r="B694" s="16" t="s">
        <v>860</v>
      </c>
      <c r="C694" s="8" t="s">
        <v>86</v>
      </c>
      <c r="D694" s="9" t="s">
        <v>87</v>
      </c>
      <c r="E694" s="10"/>
      <c r="F694" s="73"/>
      <c r="G694" s="13"/>
      <c r="H694" s="13">
        <f t="shared" si="111"/>
        <v>0</v>
      </c>
    </row>
    <row r="695" spans="1:8" s="14" customFormat="1" ht="30" customHeight="1" x14ac:dyDescent="0.2">
      <c r="A695" s="72" t="s">
        <v>88</v>
      </c>
      <c r="B695" s="7" t="s">
        <v>72</v>
      </c>
      <c r="C695" s="8" t="s">
        <v>89</v>
      </c>
      <c r="D695" s="9" t="s">
        <v>2</v>
      </c>
      <c r="E695" s="10" t="s">
        <v>67</v>
      </c>
      <c r="F695" s="20">
        <v>7500</v>
      </c>
      <c r="G695" s="12"/>
      <c r="H695" s="13">
        <f t="shared" si="111"/>
        <v>0</v>
      </c>
    </row>
    <row r="696" spans="1:8" s="14" customFormat="1" ht="30" customHeight="1" x14ac:dyDescent="0.2">
      <c r="A696" s="72" t="s">
        <v>90</v>
      </c>
      <c r="B696" s="16" t="s">
        <v>861</v>
      </c>
      <c r="C696" s="8" t="s">
        <v>92</v>
      </c>
      <c r="D696" s="9" t="s">
        <v>93</v>
      </c>
      <c r="E696" s="10"/>
      <c r="F696" s="73"/>
      <c r="G696" s="18"/>
      <c r="H696" s="13"/>
    </row>
    <row r="697" spans="1:8" s="14" customFormat="1" ht="30" customHeight="1" x14ac:dyDescent="0.2">
      <c r="A697" s="72" t="s">
        <v>94</v>
      </c>
      <c r="B697" s="7" t="s">
        <v>72</v>
      </c>
      <c r="C697" s="8" t="s">
        <v>95</v>
      </c>
      <c r="D697" s="9" t="s">
        <v>2</v>
      </c>
      <c r="E697" s="10" t="s">
        <v>67</v>
      </c>
      <c r="F697" s="20">
        <v>7500</v>
      </c>
      <c r="G697" s="12"/>
      <c r="H697" s="13">
        <f>ROUND(G697*F697,2)</f>
        <v>0</v>
      </c>
    </row>
    <row r="698" spans="1:8" s="14" customFormat="1" ht="30" customHeight="1" x14ac:dyDescent="0.2">
      <c r="A698" s="15" t="s">
        <v>443</v>
      </c>
      <c r="B698" s="16" t="s">
        <v>862</v>
      </c>
      <c r="C698" s="8" t="s">
        <v>444</v>
      </c>
      <c r="D698" s="9" t="s">
        <v>445</v>
      </c>
      <c r="E698" s="10"/>
      <c r="F698" s="73"/>
      <c r="G698" s="18"/>
      <c r="H698" s="13"/>
    </row>
    <row r="699" spans="1:8" s="14" customFormat="1" ht="30" customHeight="1" x14ac:dyDescent="0.2">
      <c r="A699" s="15" t="s">
        <v>446</v>
      </c>
      <c r="B699" s="7" t="s">
        <v>72</v>
      </c>
      <c r="C699" s="8" t="s">
        <v>447</v>
      </c>
      <c r="D699" s="9" t="s">
        <v>2</v>
      </c>
      <c r="E699" s="10" t="s">
        <v>74</v>
      </c>
      <c r="F699" s="20">
        <v>10</v>
      </c>
      <c r="G699" s="12"/>
      <c r="H699" s="13">
        <f>ROUND(G699*F699,2)</f>
        <v>0</v>
      </c>
    </row>
    <row r="700" spans="1:8" ht="33" customHeight="1" x14ac:dyDescent="0.2">
      <c r="A700" s="61"/>
      <c r="B700" s="67" t="s">
        <v>2</v>
      </c>
      <c r="C700" s="74" t="s">
        <v>33</v>
      </c>
      <c r="D700" s="69"/>
      <c r="E700" s="75"/>
      <c r="F700" s="69"/>
      <c r="G700" s="71"/>
      <c r="H700" s="71"/>
    </row>
    <row r="701" spans="1:8" s="14" customFormat="1" ht="30" customHeight="1" x14ac:dyDescent="0.2">
      <c r="A701" s="6" t="s">
        <v>97</v>
      </c>
      <c r="B701" s="16" t="s">
        <v>863</v>
      </c>
      <c r="C701" s="8" t="s">
        <v>99</v>
      </c>
      <c r="D701" s="9" t="s">
        <v>61</v>
      </c>
      <c r="E701" s="10"/>
      <c r="F701" s="73"/>
      <c r="G701" s="18"/>
      <c r="H701" s="13"/>
    </row>
    <row r="702" spans="1:8" s="14" customFormat="1" ht="30" customHeight="1" x14ac:dyDescent="0.2">
      <c r="A702" s="6" t="s">
        <v>100</v>
      </c>
      <c r="B702" s="7" t="s">
        <v>72</v>
      </c>
      <c r="C702" s="8" t="s">
        <v>101</v>
      </c>
      <c r="D702" s="9" t="s">
        <v>2</v>
      </c>
      <c r="E702" s="10" t="s">
        <v>67</v>
      </c>
      <c r="F702" s="20">
        <v>6395</v>
      </c>
      <c r="G702" s="12"/>
      <c r="H702" s="13">
        <f>ROUND(G702*F702,2)</f>
        <v>0</v>
      </c>
    </row>
    <row r="703" spans="1:8" s="14" customFormat="1" ht="30" customHeight="1" x14ac:dyDescent="0.2">
      <c r="A703" s="6" t="s">
        <v>102</v>
      </c>
      <c r="B703" s="7" t="s">
        <v>75</v>
      </c>
      <c r="C703" s="8" t="s">
        <v>103</v>
      </c>
      <c r="D703" s="9" t="s">
        <v>2</v>
      </c>
      <c r="E703" s="10" t="s">
        <v>67</v>
      </c>
      <c r="F703" s="20">
        <v>5550</v>
      </c>
      <c r="G703" s="12"/>
      <c r="H703" s="13">
        <f>ROUND(G703*F703,2)</f>
        <v>0</v>
      </c>
    </row>
    <row r="704" spans="1:8" s="14" customFormat="1" ht="30" customHeight="1" x14ac:dyDescent="0.2">
      <c r="A704" s="6" t="s">
        <v>227</v>
      </c>
      <c r="B704" s="16" t="s">
        <v>864</v>
      </c>
      <c r="C704" s="8" t="s">
        <v>229</v>
      </c>
      <c r="D704" s="9" t="s">
        <v>230</v>
      </c>
      <c r="E704" s="10"/>
      <c r="F704" s="73"/>
      <c r="G704" s="18"/>
      <c r="H704" s="13"/>
    </row>
    <row r="705" spans="1:8" s="14" customFormat="1" ht="30" customHeight="1" x14ac:dyDescent="0.2">
      <c r="A705" s="6" t="s">
        <v>222</v>
      </c>
      <c r="B705" s="7" t="s">
        <v>72</v>
      </c>
      <c r="C705" s="8" t="s">
        <v>223</v>
      </c>
      <c r="D705" s="9" t="s">
        <v>224</v>
      </c>
      <c r="E705" s="10"/>
      <c r="F705" s="73"/>
      <c r="G705" s="18"/>
      <c r="H705" s="13"/>
    </row>
    <row r="706" spans="1:8" s="14" customFormat="1" ht="30" customHeight="1" x14ac:dyDescent="0.2">
      <c r="A706" s="6" t="s">
        <v>225</v>
      </c>
      <c r="B706" s="76" t="s">
        <v>171</v>
      </c>
      <c r="C706" s="8" t="s">
        <v>226</v>
      </c>
      <c r="D706" s="9"/>
      <c r="E706" s="10" t="s">
        <v>67</v>
      </c>
      <c r="F706" s="20">
        <v>10</v>
      </c>
      <c r="G706" s="12"/>
      <c r="H706" s="13">
        <f>ROUND(G706*F706,2)</f>
        <v>0</v>
      </c>
    </row>
    <row r="707" spans="1:8" s="14" customFormat="1" ht="30" customHeight="1" x14ac:dyDescent="0.2">
      <c r="A707" s="6" t="s">
        <v>350</v>
      </c>
      <c r="B707" s="76" t="s">
        <v>197</v>
      </c>
      <c r="C707" s="8" t="s">
        <v>351</v>
      </c>
      <c r="D707" s="9" t="s">
        <v>2</v>
      </c>
      <c r="E707" s="10" t="s">
        <v>67</v>
      </c>
      <c r="F707" s="20">
        <v>25</v>
      </c>
      <c r="G707" s="12"/>
      <c r="H707" s="13">
        <f>ROUND(G707*F707,2)</f>
        <v>0</v>
      </c>
    </row>
    <row r="708" spans="1:8" s="14" customFormat="1" ht="30" customHeight="1" x14ac:dyDescent="0.2">
      <c r="A708" s="6" t="s">
        <v>275</v>
      </c>
      <c r="B708" s="16" t="s">
        <v>865</v>
      </c>
      <c r="C708" s="8" t="s">
        <v>276</v>
      </c>
      <c r="D708" s="9" t="s">
        <v>277</v>
      </c>
      <c r="E708" s="10" t="s">
        <v>67</v>
      </c>
      <c r="F708" s="11">
        <v>30</v>
      </c>
      <c r="G708" s="12"/>
      <c r="H708" s="13">
        <f t="shared" ref="H708:H710" si="112">ROUND(G708*F708,2)</f>
        <v>0</v>
      </c>
    </row>
    <row r="709" spans="1:8" s="14" customFormat="1" ht="30" customHeight="1" x14ac:dyDescent="0.2">
      <c r="A709" s="6" t="s">
        <v>278</v>
      </c>
      <c r="B709" s="16" t="s">
        <v>866</v>
      </c>
      <c r="C709" s="8" t="s">
        <v>280</v>
      </c>
      <c r="D709" s="9" t="s">
        <v>277</v>
      </c>
      <c r="E709" s="10" t="s">
        <v>67</v>
      </c>
      <c r="F709" s="20">
        <v>30</v>
      </c>
      <c r="G709" s="12"/>
      <c r="H709" s="13">
        <f t="shared" si="112"/>
        <v>0</v>
      </c>
    </row>
    <row r="710" spans="1:8" s="14" customFormat="1" ht="30" customHeight="1" x14ac:dyDescent="0.2">
      <c r="A710" s="6" t="s">
        <v>281</v>
      </c>
      <c r="B710" s="123" t="s">
        <v>867</v>
      </c>
      <c r="C710" s="124" t="s">
        <v>283</v>
      </c>
      <c r="D710" s="98" t="s">
        <v>277</v>
      </c>
      <c r="E710" s="99" t="s">
        <v>67</v>
      </c>
      <c r="F710" s="133">
        <v>30</v>
      </c>
      <c r="G710" s="101"/>
      <c r="H710" s="102">
        <f t="shared" si="112"/>
        <v>0</v>
      </c>
    </row>
    <row r="711" spans="1:8" s="14" customFormat="1" ht="30" customHeight="1" x14ac:dyDescent="0.2">
      <c r="A711" s="6" t="s">
        <v>218</v>
      </c>
      <c r="B711" s="103" t="s">
        <v>868</v>
      </c>
      <c r="C711" s="126" t="s">
        <v>220</v>
      </c>
      <c r="D711" s="105" t="s">
        <v>221</v>
      </c>
      <c r="E711" s="106"/>
      <c r="F711" s="134"/>
      <c r="G711" s="108"/>
      <c r="H711" s="129"/>
    </row>
    <row r="712" spans="1:8" s="14" customFormat="1" ht="30" customHeight="1" x14ac:dyDescent="0.2">
      <c r="A712" s="6" t="s">
        <v>448</v>
      </c>
      <c r="B712" s="7" t="s">
        <v>72</v>
      </c>
      <c r="C712" s="8" t="s">
        <v>449</v>
      </c>
      <c r="D712" s="9"/>
      <c r="E712" s="10" t="s">
        <v>153</v>
      </c>
      <c r="F712" s="20">
        <v>10</v>
      </c>
      <c r="G712" s="12"/>
      <c r="H712" s="13">
        <f t="shared" ref="H712:H714" si="113">ROUND(G712*F712,2)</f>
        <v>0</v>
      </c>
    </row>
    <row r="713" spans="1:8" s="14" customFormat="1" ht="30" customHeight="1" x14ac:dyDescent="0.2">
      <c r="A713" s="6" t="s">
        <v>216</v>
      </c>
      <c r="B713" s="7" t="s">
        <v>75</v>
      </c>
      <c r="C713" s="8" t="s">
        <v>217</v>
      </c>
      <c r="D713" s="9" t="s">
        <v>2</v>
      </c>
      <c r="E713" s="10" t="s">
        <v>153</v>
      </c>
      <c r="F713" s="20">
        <v>90</v>
      </c>
      <c r="G713" s="12"/>
      <c r="H713" s="13">
        <f t="shared" si="113"/>
        <v>0</v>
      </c>
    </row>
    <row r="714" spans="1:8" s="14" customFormat="1" ht="30" customHeight="1" x14ac:dyDescent="0.2">
      <c r="A714" s="6" t="s">
        <v>480</v>
      </c>
      <c r="B714" s="7" t="s">
        <v>201</v>
      </c>
      <c r="C714" s="8" t="s">
        <v>481</v>
      </c>
      <c r="D714" s="9" t="s">
        <v>2</v>
      </c>
      <c r="E714" s="10" t="s">
        <v>153</v>
      </c>
      <c r="F714" s="20">
        <v>10</v>
      </c>
      <c r="G714" s="12"/>
      <c r="H714" s="13">
        <f t="shared" si="113"/>
        <v>0</v>
      </c>
    </row>
    <row r="715" spans="1:8" s="14" customFormat="1" ht="30" customHeight="1" x14ac:dyDescent="0.2">
      <c r="A715" s="6" t="s">
        <v>354</v>
      </c>
      <c r="B715" s="16" t="s">
        <v>869</v>
      </c>
      <c r="C715" s="8" t="s">
        <v>356</v>
      </c>
      <c r="D715" s="9" t="s">
        <v>221</v>
      </c>
      <c r="E715" s="10"/>
      <c r="F715" s="73"/>
      <c r="G715" s="18"/>
      <c r="H715" s="13"/>
    </row>
    <row r="716" spans="1:8" s="14" customFormat="1" ht="33" customHeight="1" x14ac:dyDescent="0.2">
      <c r="A716" s="6" t="s">
        <v>289</v>
      </c>
      <c r="B716" s="7" t="s">
        <v>72</v>
      </c>
      <c r="C716" s="8" t="s">
        <v>290</v>
      </c>
      <c r="D716" s="9" t="s">
        <v>291</v>
      </c>
      <c r="E716" s="10" t="s">
        <v>153</v>
      </c>
      <c r="F716" s="20">
        <v>25</v>
      </c>
      <c r="G716" s="12"/>
      <c r="H716" s="13">
        <f t="shared" ref="H716:H718" si="114">ROUND(G716*F716,2)</f>
        <v>0</v>
      </c>
    </row>
    <row r="717" spans="1:8" s="14" customFormat="1" ht="48" customHeight="1" x14ac:dyDescent="0.2">
      <c r="A717" s="6" t="s">
        <v>450</v>
      </c>
      <c r="B717" s="7" t="s">
        <v>75</v>
      </c>
      <c r="C717" s="8" t="s">
        <v>451</v>
      </c>
      <c r="D717" s="9" t="s">
        <v>452</v>
      </c>
      <c r="E717" s="10" t="s">
        <v>153</v>
      </c>
      <c r="F717" s="11">
        <v>10</v>
      </c>
      <c r="G717" s="12"/>
      <c r="H717" s="13">
        <f t="shared" si="114"/>
        <v>0</v>
      </c>
    </row>
    <row r="718" spans="1:8" s="14" customFormat="1" ht="33" customHeight="1" x14ac:dyDescent="0.2">
      <c r="A718" s="6" t="s">
        <v>453</v>
      </c>
      <c r="B718" s="7" t="s">
        <v>201</v>
      </c>
      <c r="C718" s="8" t="s">
        <v>454</v>
      </c>
      <c r="D718" s="9" t="s">
        <v>373</v>
      </c>
      <c r="E718" s="10" t="s">
        <v>153</v>
      </c>
      <c r="F718" s="20">
        <v>10</v>
      </c>
      <c r="G718" s="12"/>
      <c r="H718" s="13">
        <f t="shared" si="114"/>
        <v>0</v>
      </c>
    </row>
    <row r="719" spans="1:8" s="14" customFormat="1" ht="48" customHeight="1" x14ac:dyDescent="0.2">
      <c r="A719" s="6" t="s">
        <v>455</v>
      </c>
      <c r="B719" s="7" t="s">
        <v>203</v>
      </c>
      <c r="C719" s="8" t="s">
        <v>456</v>
      </c>
      <c r="D719" s="9" t="s">
        <v>457</v>
      </c>
      <c r="E719" s="10"/>
      <c r="F719" s="17"/>
      <c r="G719" s="18"/>
      <c r="H719" s="13"/>
    </row>
    <row r="720" spans="1:8" s="14" customFormat="1" ht="30" customHeight="1" x14ac:dyDescent="0.2">
      <c r="A720" s="6" t="s">
        <v>1090</v>
      </c>
      <c r="B720" s="76" t="s">
        <v>171</v>
      </c>
      <c r="C720" s="8" t="s">
        <v>300</v>
      </c>
      <c r="D720" s="9"/>
      <c r="E720" s="10" t="s">
        <v>153</v>
      </c>
      <c r="F720" s="20">
        <v>25</v>
      </c>
      <c r="G720" s="12"/>
      <c r="H720" s="13">
        <f>ROUND(G720*F720,2)</f>
        <v>0</v>
      </c>
    </row>
    <row r="721" spans="1:8" s="14" customFormat="1" ht="48" customHeight="1" x14ac:dyDescent="0.2">
      <c r="A721" s="6"/>
      <c r="B721" s="7" t="s">
        <v>366</v>
      </c>
      <c r="C721" s="8" t="s">
        <v>451</v>
      </c>
      <c r="D721" s="9" t="s">
        <v>452</v>
      </c>
      <c r="E721" s="10" t="s">
        <v>153</v>
      </c>
      <c r="F721" s="11">
        <v>5</v>
      </c>
      <c r="G721" s="12"/>
      <c r="H721" s="13">
        <f t="shared" ref="H721:H723" si="115">ROUND(G721*F721,2)</f>
        <v>0</v>
      </c>
    </row>
    <row r="722" spans="1:8" s="14" customFormat="1" ht="33" customHeight="1" x14ac:dyDescent="0.2">
      <c r="A722" s="6" t="s">
        <v>212</v>
      </c>
      <c r="B722" s="16" t="s">
        <v>870</v>
      </c>
      <c r="C722" s="8" t="s">
        <v>214</v>
      </c>
      <c r="D722" s="9" t="s">
        <v>215</v>
      </c>
      <c r="E722" s="10" t="s">
        <v>67</v>
      </c>
      <c r="F722" s="20">
        <v>65</v>
      </c>
      <c r="G722" s="12"/>
      <c r="H722" s="13">
        <f t="shared" si="115"/>
        <v>0</v>
      </c>
    </row>
    <row r="723" spans="1:8" s="14" customFormat="1" ht="30" customHeight="1" x14ac:dyDescent="0.2">
      <c r="A723" s="6" t="s">
        <v>324</v>
      </c>
      <c r="B723" s="16" t="s">
        <v>871</v>
      </c>
      <c r="C723" s="8" t="s">
        <v>326</v>
      </c>
      <c r="D723" s="9" t="s">
        <v>327</v>
      </c>
      <c r="E723" s="10" t="s">
        <v>115</v>
      </c>
      <c r="F723" s="17">
        <v>1</v>
      </c>
      <c r="G723" s="12"/>
      <c r="H723" s="13">
        <f t="shared" si="115"/>
        <v>0</v>
      </c>
    </row>
    <row r="724" spans="1:8" ht="33" customHeight="1" x14ac:dyDescent="0.2">
      <c r="A724" s="61"/>
      <c r="B724" s="91" t="s">
        <v>2</v>
      </c>
      <c r="C724" s="135" t="s">
        <v>20</v>
      </c>
      <c r="D724" s="69"/>
      <c r="E724" s="70"/>
      <c r="F724" s="70"/>
      <c r="G724" s="136"/>
      <c r="H724" s="71"/>
    </row>
    <row r="725" spans="1:8" s="14" customFormat="1" ht="30" customHeight="1" x14ac:dyDescent="0.2">
      <c r="A725" s="15" t="s">
        <v>209</v>
      </c>
      <c r="B725" s="16" t="s">
        <v>872</v>
      </c>
      <c r="C725" s="8" t="s">
        <v>211</v>
      </c>
      <c r="D725" s="9" t="s">
        <v>624</v>
      </c>
      <c r="E725" s="10"/>
      <c r="F725" s="17"/>
      <c r="G725" s="18"/>
      <c r="H725" s="19"/>
    </row>
    <row r="726" spans="1:8" s="14" customFormat="1" ht="48" customHeight="1" x14ac:dyDescent="0.2">
      <c r="A726" s="15" t="s">
        <v>207</v>
      </c>
      <c r="B726" s="7" t="s">
        <v>72</v>
      </c>
      <c r="C726" s="8" t="s">
        <v>208</v>
      </c>
      <c r="D726" s="9"/>
      <c r="E726" s="10" t="s">
        <v>67</v>
      </c>
      <c r="F726" s="11">
        <v>1475</v>
      </c>
      <c r="G726" s="12"/>
      <c r="H726" s="13">
        <f t="shared" ref="H726" si="116">ROUND(G726*F726,2)</f>
        <v>0</v>
      </c>
    </row>
    <row r="727" spans="1:8" s="14" customFormat="1" ht="33" customHeight="1" x14ac:dyDescent="0.2">
      <c r="A727" s="15" t="s">
        <v>198</v>
      </c>
      <c r="B727" s="16" t="s">
        <v>873</v>
      </c>
      <c r="C727" s="8" t="s">
        <v>200</v>
      </c>
      <c r="D727" s="9" t="s">
        <v>624</v>
      </c>
      <c r="E727" s="10"/>
      <c r="F727" s="17"/>
      <c r="G727" s="18"/>
      <c r="H727" s="19"/>
    </row>
    <row r="728" spans="1:8" s="14" customFormat="1" ht="65.099999999999994" customHeight="1" x14ac:dyDescent="0.2">
      <c r="A728" s="15"/>
      <c r="B728" s="7" t="s">
        <v>72</v>
      </c>
      <c r="C728" s="8" t="s">
        <v>204</v>
      </c>
      <c r="D728" s="9" t="s">
        <v>620</v>
      </c>
      <c r="E728" s="10" t="s">
        <v>153</v>
      </c>
      <c r="F728" s="20">
        <v>25</v>
      </c>
      <c r="G728" s="12"/>
      <c r="H728" s="13">
        <f t="shared" ref="H728:H733" si="117">ROUND(G728*F728,2)</f>
        <v>0</v>
      </c>
    </row>
    <row r="729" spans="1:8" s="14" customFormat="1" ht="78" customHeight="1" x14ac:dyDescent="0.2">
      <c r="A729" s="15"/>
      <c r="B729" s="7" t="s">
        <v>75</v>
      </c>
      <c r="C729" s="8" t="s">
        <v>205</v>
      </c>
      <c r="D729" s="9" t="s">
        <v>620</v>
      </c>
      <c r="E729" s="10" t="s">
        <v>153</v>
      </c>
      <c r="F729" s="20">
        <v>1020</v>
      </c>
      <c r="G729" s="12"/>
      <c r="H729" s="13">
        <f t="shared" si="117"/>
        <v>0</v>
      </c>
    </row>
    <row r="730" spans="1:8" s="14" customFormat="1" ht="78" customHeight="1" x14ac:dyDescent="0.2">
      <c r="A730" s="15"/>
      <c r="B730" s="96" t="s">
        <v>201</v>
      </c>
      <c r="C730" s="124" t="s">
        <v>458</v>
      </c>
      <c r="D730" s="98" t="s">
        <v>621</v>
      </c>
      <c r="E730" s="99" t="s">
        <v>153</v>
      </c>
      <c r="F730" s="133">
        <v>55</v>
      </c>
      <c r="G730" s="101"/>
      <c r="H730" s="102">
        <f t="shared" si="117"/>
        <v>0</v>
      </c>
    </row>
    <row r="731" spans="1:8" s="14" customFormat="1" ht="65.099999999999994" customHeight="1" x14ac:dyDescent="0.2">
      <c r="A731" s="15"/>
      <c r="B731" s="167" t="s">
        <v>203</v>
      </c>
      <c r="C731" s="126" t="s">
        <v>482</v>
      </c>
      <c r="D731" s="105" t="s">
        <v>626</v>
      </c>
      <c r="E731" s="106" t="s">
        <v>153</v>
      </c>
      <c r="F731" s="127">
        <v>345</v>
      </c>
      <c r="G731" s="128"/>
      <c r="H731" s="129">
        <f t="shared" si="117"/>
        <v>0</v>
      </c>
    </row>
    <row r="732" spans="1:8" s="14" customFormat="1" ht="65.099999999999994" customHeight="1" x14ac:dyDescent="0.2">
      <c r="A732" s="15"/>
      <c r="B732" s="7" t="s">
        <v>366</v>
      </c>
      <c r="C732" s="8" t="s">
        <v>359</v>
      </c>
      <c r="D732" s="9" t="s">
        <v>621</v>
      </c>
      <c r="E732" s="10" t="s">
        <v>153</v>
      </c>
      <c r="F732" s="20">
        <v>10</v>
      </c>
      <c r="G732" s="12"/>
      <c r="H732" s="13">
        <f t="shared" si="117"/>
        <v>0</v>
      </c>
    </row>
    <row r="733" spans="1:8" s="14" customFormat="1" ht="30" customHeight="1" x14ac:dyDescent="0.2">
      <c r="A733" s="15" t="s">
        <v>411</v>
      </c>
      <c r="B733" s="16" t="s">
        <v>874</v>
      </c>
      <c r="C733" s="8" t="s">
        <v>223</v>
      </c>
      <c r="D733" s="9" t="s">
        <v>413</v>
      </c>
      <c r="E733" s="10" t="s">
        <v>67</v>
      </c>
      <c r="F733" s="11">
        <v>725</v>
      </c>
      <c r="G733" s="12"/>
      <c r="H733" s="13">
        <f t="shared" si="117"/>
        <v>0</v>
      </c>
    </row>
    <row r="734" spans="1:8" s="14" customFormat="1" ht="33" customHeight="1" x14ac:dyDescent="0.2">
      <c r="A734" s="15" t="s">
        <v>184</v>
      </c>
      <c r="B734" s="16" t="s">
        <v>875</v>
      </c>
      <c r="C734" s="8" t="s">
        <v>186</v>
      </c>
      <c r="D734" s="9" t="s">
        <v>622</v>
      </c>
      <c r="E734" s="90"/>
      <c r="F734" s="73"/>
      <c r="G734" s="18"/>
      <c r="H734" s="19"/>
    </row>
    <row r="735" spans="1:8" s="14" customFormat="1" ht="30" customHeight="1" x14ac:dyDescent="0.2">
      <c r="A735" s="15" t="s">
        <v>187</v>
      </c>
      <c r="B735" s="7" t="s">
        <v>72</v>
      </c>
      <c r="C735" s="8" t="s">
        <v>188</v>
      </c>
      <c r="D735" s="9"/>
      <c r="E735" s="10"/>
      <c r="F735" s="73"/>
      <c r="G735" s="18"/>
      <c r="H735" s="19"/>
    </row>
    <row r="736" spans="1:8" s="14" customFormat="1" ht="30" customHeight="1" x14ac:dyDescent="0.2">
      <c r="A736" s="15" t="s">
        <v>189</v>
      </c>
      <c r="B736" s="76" t="s">
        <v>171</v>
      </c>
      <c r="C736" s="8" t="s">
        <v>191</v>
      </c>
      <c r="D736" s="9"/>
      <c r="E736" s="10" t="s">
        <v>74</v>
      </c>
      <c r="F736" s="20">
        <v>660</v>
      </c>
      <c r="G736" s="12"/>
      <c r="H736" s="13">
        <f t="shared" ref="H736:H737" si="118">ROUND(G736*F736,2)</f>
        <v>0</v>
      </c>
    </row>
    <row r="737" spans="1:8" s="14" customFormat="1" ht="30" customHeight="1" x14ac:dyDescent="0.2">
      <c r="A737" s="15" t="s">
        <v>192</v>
      </c>
      <c r="B737" s="76" t="s">
        <v>197</v>
      </c>
      <c r="C737" s="8" t="s">
        <v>193</v>
      </c>
      <c r="D737" s="9"/>
      <c r="E737" s="10" t="s">
        <v>74</v>
      </c>
      <c r="F737" s="20">
        <v>1020</v>
      </c>
      <c r="G737" s="12"/>
      <c r="H737" s="13">
        <f t="shared" si="118"/>
        <v>0</v>
      </c>
    </row>
    <row r="738" spans="1:8" s="14" customFormat="1" ht="30" customHeight="1" x14ac:dyDescent="0.2">
      <c r="A738" s="15" t="s">
        <v>194</v>
      </c>
      <c r="B738" s="7" t="s">
        <v>75</v>
      </c>
      <c r="C738" s="8" t="s">
        <v>195</v>
      </c>
      <c r="D738" s="9"/>
      <c r="E738" s="10"/>
      <c r="F738" s="73"/>
      <c r="G738" s="18"/>
      <c r="H738" s="19"/>
    </row>
    <row r="739" spans="1:8" s="14" customFormat="1" ht="30" customHeight="1" x14ac:dyDescent="0.2">
      <c r="A739" s="15" t="s">
        <v>196</v>
      </c>
      <c r="B739" s="76" t="s">
        <v>171</v>
      </c>
      <c r="C739" s="8" t="s">
        <v>191</v>
      </c>
      <c r="D739" s="9"/>
      <c r="E739" s="10" t="s">
        <v>74</v>
      </c>
      <c r="F739" s="20">
        <v>25</v>
      </c>
      <c r="G739" s="12"/>
      <c r="H739" s="13">
        <f t="shared" ref="H739" si="119">ROUND(G739*F739,2)</f>
        <v>0</v>
      </c>
    </row>
    <row r="740" spans="1:8" ht="33" customHeight="1" x14ac:dyDescent="0.2">
      <c r="A740" s="61"/>
      <c r="B740" s="91" t="s">
        <v>2</v>
      </c>
      <c r="C740" s="74" t="s">
        <v>21</v>
      </c>
      <c r="D740" s="69"/>
      <c r="E740" s="92"/>
      <c r="F740" s="70"/>
      <c r="G740" s="71"/>
      <c r="H740" s="71"/>
    </row>
    <row r="741" spans="1:8" s="14" customFormat="1" ht="30" customHeight="1" x14ac:dyDescent="0.2">
      <c r="A741" s="15" t="s">
        <v>178</v>
      </c>
      <c r="B741" s="16" t="s">
        <v>876</v>
      </c>
      <c r="C741" s="8" t="s">
        <v>180</v>
      </c>
      <c r="D741" s="9" t="s">
        <v>181</v>
      </c>
      <c r="E741" s="10"/>
      <c r="F741" s="17"/>
      <c r="G741" s="18"/>
      <c r="H741" s="19"/>
    </row>
    <row r="742" spans="1:8" s="14" customFormat="1" ht="30" customHeight="1" x14ac:dyDescent="0.2">
      <c r="A742" s="15" t="s">
        <v>182</v>
      </c>
      <c r="B742" s="7" t="s">
        <v>72</v>
      </c>
      <c r="C742" s="8" t="s">
        <v>183</v>
      </c>
      <c r="D742" s="9" t="s">
        <v>2</v>
      </c>
      <c r="E742" s="10" t="s">
        <v>153</v>
      </c>
      <c r="F742" s="11">
        <v>750</v>
      </c>
      <c r="G742" s="12"/>
      <c r="H742" s="13">
        <f>ROUND(G742*F742,2)</f>
        <v>0</v>
      </c>
    </row>
    <row r="743" spans="1:8" ht="33" customHeight="1" x14ac:dyDescent="0.2">
      <c r="A743" s="61"/>
      <c r="B743" s="91" t="s">
        <v>2</v>
      </c>
      <c r="C743" s="74" t="s">
        <v>22</v>
      </c>
      <c r="D743" s="69"/>
      <c r="E743" s="92"/>
      <c r="F743" s="70"/>
      <c r="G743" s="71"/>
      <c r="H743" s="71"/>
    </row>
    <row r="744" spans="1:8" s="14" customFormat="1" ht="30" customHeight="1" x14ac:dyDescent="0.2">
      <c r="A744" s="15" t="s">
        <v>175</v>
      </c>
      <c r="B744" s="16" t="s">
        <v>877</v>
      </c>
      <c r="C744" s="8" t="s">
        <v>177</v>
      </c>
      <c r="D744" s="9" t="s">
        <v>136</v>
      </c>
      <c r="E744" s="10"/>
      <c r="F744" s="17"/>
      <c r="G744" s="18"/>
      <c r="H744" s="19"/>
    </row>
    <row r="745" spans="1:8" s="14" customFormat="1" ht="30" customHeight="1" x14ac:dyDescent="0.2">
      <c r="A745" s="15" t="s">
        <v>569</v>
      </c>
      <c r="B745" s="7" t="s">
        <v>72</v>
      </c>
      <c r="C745" s="8" t="s">
        <v>570</v>
      </c>
      <c r="D745" s="9"/>
      <c r="E745" s="10" t="s">
        <v>115</v>
      </c>
      <c r="F745" s="17">
        <v>2</v>
      </c>
      <c r="G745" s="12"/>
      <c r="H745" s="13">
        <f>ROUND(G745*F745,2)</f>
        <v>0</v>
      </c>
    </row>
    <row r="746" spans="1:8" s="14" customFormat="1" ht="30" customHeight="1" x14ac:dyDescent="0.2">
      <c r="A746" s="15" t="s">
        <v>173</v>
      </c>
      <c r="B746" s="7" t="s">
        <v>75</v>
      </c>
      <c r="C746" s="8" t="s">
        <v>174</v>
      </c>
      <c r="D746" s="9"/>
      <c r="E746" s="10" t="s">
        <v>115</v>
      </c>
      <c r="F746" s="17">
        <v>9</v>
      </c>
      <c r="G746" s="12"/>
      <c r="H746" s="13">
        <f>ROUND(G746*F746,2)</f>
        <v>0</v>
      </c>
    </row>
    <row r="747" spans="1:8" s="14" customFormat="1" ht="30" customHeight="1" x14ac:dyDescent="0.2">
      <c r="A747" s="15" t="s">
        <v>331</v>
      </c>
      <c r="B747" s="16" t="s">
        <v>878</v>
      </c>
      <c r="C747" s="8" t="s">
        <v>333</v>
      </c>
      <c r="D747" s="9" t="s">
        <v>136</v>
      </c>
      <c r="E747" s="10"/>
      <c r="F747" s="17"/>
      <c r="G747" s="18"/>
      <c r="H747" s="19"/>
    </row>
    <row r="748" spans="1:8" s="14" customFormat="1" ht="30" customHeight="1" x14ac:dyDescent="0.2">
      <c r="A748" s="15" t="s">
        <v>334</v>
      </c>
      <c r="B748" s="7" t="s">
        <v>72</v>
      </c>
      <c r="C748" s="8" t="s">
        <v>335</v>
      </c>
      <c r="D748" s="9"/>
      <c r="E748" s="10" t="s">
        <v>115</v>
      </c>
      <c r="F748" s="17">
        <v>1</v>
      </c>
      <c r="G748" s="12"/>
      <c r="H748" s="13">
        <f>ROUND(G748*F748,2)</f>
        <v>0</v>
      </c>
    </row>
    <row r="749" spans="1:8" s="14" customFormat="1" ht="30" customHeight="1" x14ac:dyDescent="0.2">
      <c r="A749" s="15" t="s">
        <v>166</v>
      </c>
      <c r="B749" s="16" t="s">
        <v>879</v>
      </c>
      <c r="C749" s="8" t="s">
        <v>167</v>
      </c>
      <c r="D749" s="9" t="s">
        <v>136</v>
      </c>
      <c r="E749" s="10"/>
      <c r="F749" s="17"/>
      <c r="G749" s="18"/>
      <c r="H749" s="19"/>
    </row>
    <row r="750" spans="1:8" s="14" customFormat="1" ht="30" customHeight="1" x14ac:dyDescent="0.2">
      <c r="A750" s="15" t="s">
        <v>168</v>
      </c>
      <c r="B750" s="7" t="s">
        <v>72</v>
      </c>
      <c r="C750" s="8" t="s">
        <v>169</v>
      </c>
      <c r="D750" s="9"/>
      <c r="E750" s="10"/>
      <c r="F750" s="17"/>
      <c r="G750" s="18"/>
      <c r="H750" s="19"/>
    </row>
    <row r="751" spans="1:8" s="14" customFormat="1" ht="33" customHeight="1" x14ac:dyDescent="0.2">
      <c r="A751" s="15" t="s">
        <v>170</v>
      </c>
      <c r="B751" s="168" t="s">
        <v>171</v>
      </c>
      <c r="C751" s="124" t="s">
        <v>172</v>
      </c>
      <c r="D751" s="98"/>
      <c r="E751" s="99" t="s">
        <v>153</v>
      </c>
      <c r="F751" s="125">
        <v>75</v>
      </c>
      <c r="G751" s="101"/>
      <c r="H751" s="102">
        <f>ROUND(G751*F751,2)</f>
        <v>0</v>
      </c>
    </row>
    <row r="752" spans="1:8" s="31" customFormat="1" ht="30" customHeight="1" x14ac:dyDescent="0.2">
      <c r="A752" s="15" t="s">
        <v>159</v>
      </c>
      <c r="B752" s="103" t="s">
        <v>880</v>
      </c>
      <c r="C752" s="169" t="s">
        <v>161</v>
      </c>
      <c r="D752" s="157" t="s">
        <v>114</v>
      </c>
      <c r="E752" s="106"/>
      <c r="F752" s="107"/>
      <c r="G752" s="108"/>
      <c r="H752" s="109"/>
    </row>
    <row r="753" spans="1:8" s="14" customFormat="1" ht="33" customHeight="1" x14ac:dyDescent="0.2">
      <c r="A753" s="15" t="s">
        <v>162</v>
      </c>
      <c r="B753" s="7" t="s">
        <v>72</v>
      </c>
      <c r="C753" s="95" t="s">
        <v>163</v>
      </c>
      <c r="D753" s="9"/>
      <c r="E753" s="10" t="s">
        <v>115</v>
      </c>
      <c r="F753" s="17">
        <v>17</v>
      </c>
      <c r="G753" s="12"/>
      <c r="H753" s="13">
        <f t="shared" ref="H753:H756" si="120">ROUND(G753*F753,2)</f>
        <v>0</v>
      </c>
    </row>
    <row r="754" spans="1:8" s="14" customFormat="1" ht="33" customHeight="1" x14ac:dyDescent="0.2">
      <c r="A754" s="15" t="s">
        <v>164</v>
      </c>
      <c r="B754" s="7" t="s">
        <v>75</v>
      </c>
      <c r="C754" s="95" t="s">
        <v>165</v>
      </c>
      <c r="D754" s="9"/>
      <c r="E754" s="10" t="s">
        <v>115</v>
      </c>
      <c r="F754" s="17">
        <v>17</v>
      </c>
      <c r="G754" s="12"/>
      <c r="H754" s="13">
        <f t="shared" si="120"/>
        <v>0</v>
      </c>
    </row>
    <row r="755" spans="1:8" s="14" customFormat="1" ht="33" customHeight="1" x14ac:dyDescent="0.2">
      <c r="A755" s="112" t="s">
        <v>459</v>
      </c>
      <c r="B755" s="170" t="s">
        <v>201</v>
      </c>
      <c r="C755" s="95" t="s">
        <v>460</v>
      </c>
      <c r="D755" s="94"/>
      <c r="E755" s="114" t="s">
        <v>115</v>
      </c>
      <c r="F755" s="17">
        <v>1</v>
      </c>
      <c r="G755" s="12"/>
      <c r="H755" s="13">
        <f t="shared" si="120"/>
        <v>0</v>
      </c>
    </row>
    <row r="756" spans="1:8" s="14" customFormat="1" ht="33" customHeight="1" x14ac:dyDescent="0.2">
      <c r="A756" s="112" t="s">
        <v>461</v>
      </c>
      <c r="B756" s="170" t="s">
        <v>203</v>
      </c>
      <c r="C756" s="95" t="s">
        <v>462</v>
      </c>
      <c r="D756" s="94"/>
      <c r="E756" s="114" t="s">
        <v>115</v>
      </c>
      <c r="F756" s="17">
        <v>1</v>
      </c>
      <c r="G756" s="12"/>
      <c r="H756" s="13">
        <f t="shared" si="120"/>
        <v>0</v>
      </c>
    </row>
    <row r="757" spans="1:8" s="31" customFormat="1" ht="30" customHeight="1" x14ac:dyDescent="0.2">
      <c r="A757" s="15" t="s">
        <v>463</v>
      </c>
      <c r="B757" s="16" t="s">
        <v>881</v>
      </c>
      <c r="C757" s="110" t="s">
        <v>465</v>
      </c>
      <c r="D757" s="9" t="s">
        <v>136</v>
      </c>
      <c r="E757" s="10"/>
      <c r="F757" s="17"/>
      <c r="G757" s="18"/>
      <c r="H757" s="19"/>
    </row>
    <row r="758" spans="1:8" s="31" customFormat="1" ht="30" customHeight="1" x14ac:dyDescent="0.2">
      <c r="A758" s="15" t="s">
        <v>154</v>
      </c>
      <c r="B758" s="7" t="s">
        <v>72</v>
      </c>
      <c r="C758" s="110" t="s">
        <v>155</v>
      </c>
      <c r="D758" s="9"/>
      <c r="E758" s="10" t="s">
        <v>115</v>
      </c>
      <c r="F758" s="17">
        <v>7</v>
      </c>
      <c r="G758" s="12"/>
      <c r="H758" s="13">
        <f>ROUND(G758*F758,2)</f>
        <v>0</v>
      </c>
    </row>
    <row r="759" spans="1:8" s="33" customFormat="1" ht="30" customHeight="1" x14ac:dyDescent="0.2">
      <c r="A759" s="15" t="s">
        <v>466</v>
      </c>
      <c r="B759" s="16" t="s">
        <v>882</v>
      </c>
      <c r="C759" s="110" t="s">
        <v>468</v>
      </c>
      <c r="D759" s="9" t="s">
        <v>136</v>
      </c>
      <c r="E759" s="10"/>
      <c r="F759" s="17"/>
      <c r="G759" s="13"/>
      <c r="H759" s="13"/>
    </row>
    <row r="760" spans="1:8" s="31" customFormat="1" ht="30" customHeight="1" x14ac:dyDescent="0.2">
      <c r="A760" s="15" t="s">
        <v>469</v>
      </c>
      <c r="B760" s="7" t="s">
        <v>72</v>
      </c>
      <c r="C760" s="110" t="s">
        <v>470</v>
      </c>
      <c r="D760" s="9"/>
      <c r="E760" s="10"/>
      <c r="F760" s="17"/>
      <c r="G760" s="18"/>
      <c r="H760" s="19"/>
    </row>
    <row r="761" spans="1:8" s="14" customFormat="1" ht="30" customHeight="1" x14ac:dyDescent="0.2">
      <c r="A761" s="112" t="s">
        <v>471</v>
      </c>
      <c r="B761" s="76" t="s">
        <v>171</v>
      </c>
      <c r="C761" s="8" t="s">
        <v>580</v>
      </c>
      <c r="D761" s="9"/>
      <c r="E761" s="10" t="s">
        <v>115</v>
      </c>
      <c r="F761" s="17">
        <v>2</v>
      </c>
      <c r="G761" s="12"/>
      <c r="H761" s="13">
        <f t="shared" ref="H761" si="121">ROUND(G761*F761,2)</f>
        <v>0</v>
      </c>
    </row>
    <row r="762" spans="1:8" s="14" customFormat="1" ht="30" customHeight="1" x14ac:dyDescent="0.2">
      <c r="A762" s="112" t="s">
        <v>471</v>
      </c>
      <c r="B762" s="76" t="s">
        <v>197</v>
      </c>
      <c r="C762" s="8" t="s">
        <v>581</v>
      </c>
      <c r="D762" s="9"/>
      <c r="E762" s="10" t="s">
        <v>115</v>
      </c>
      <c r="F762" s="17">
        <v>2</v>
      </c>
      <c r="G762" s="12"/>
      <c r="H762" s="13">
        <f t="shared" ref="H762:H763" si="122">ROUND(G762*F762,2)</f>
        <v>0</v>
      </c>
    </row>
    <row r="763" spans="1:8" s="14" customFormat="1" ht="30" customHeight="1" x14ac:dyDescent="0.2">
      <c r="A763" s="15"/>
      <c r="B763" s="16" t="s">
        <v>883</v>
      </c>
      <c r="C763" s="8" t="s">
        <v>582</v>
      </c>
      <c r="D763" s="9" t="s">
        <v>136</v>
      </c>
      <c r="E763" s="10" t="s">
        <v>115</v>
      </c>
      <c r="F763" s="17">
        <v>1</v>
      </c>
      <c r="G763" s="12"/>
      <c r="H763" s="13">
        <f t="shared" si="122"/>
        <v>0</v>
      </c>
    </row>
    <row r="764" spans="1:8" s="14" customFormat="1" ht="30" customHeight="1" x14ac:dyDescent="0.2">
      <c r="A764" s="15" t="s">
        <v>473</v>
      </c>
      <c r="B764" s="16" t="s">
        <v>884</v>
      </c>
      <c r="C764" s="8" t="s">
        <v>475</v>
      </c>
      <c r="D764" s="9" t="s">
        <v>136</v>
      </c>
      <c r="E764" s="10" t="s">
        <v>115</v>
      </c>
      <c r="F764" s="17">
        <v>7</v>
      </c>
      <c r="G764" s="12"/>
      <c r="H764" s="13">
        <f t="shared" ref="H764:H767" si="123">ROUND(G764*F764,2)</f>
        <v>0</v>
      </c>
    </row>
    <row r="765" spans="1:8" s="14" customFormat="1" ht="30" customHeight="1" x14ac:dyDescent="0.2">
      <c r="A765" s="15" t="s">
        <v>476</v>
      </c>
      <c r="B765" s="16" t="s">
        <v>885</v>
      </c>
      <c r="C765" s="8" t="s">
        <v>478</v>
      </c>
      <c r="D765" s="9" t="s">
        <v>136</v>
      </c>
      <c r="E765" s="10" t="s">
        <v>115</v>
      </c>
      <c r="F765" s="17">
        <v>3</v>
      </c>
      <c r="G765" s="12"/>
      <c r="H765" s="13">
        <f t="shared" si="123"/>
        <v>0</v>
      </c>
    </row>
    <row r="766" spans="1:8" s="14" customFormat="1" ht="30" customHeight="1" x14ac:dyDescent="0.2">
      <c r="A766" s="15" t="s">
        <v>146</v>
      </c>
      <c r="B766" s="16" t="s">
        <v>886</v>
      </c>
      <c r="C766" s="8" t="s">
        <v>148</v>
      </c>
      <c r="D766" s="9" t="s">
        <v>136</v>
      </c>
      <c r="E766" s="10" t="s">
        <v>115</v>
      </c>
      <c r="F766" s="17">
        <v>10</v>
      </c>
      <c r="G766" s="12"/>
      <c r="H766" s="13">
        <f t="shared" si="123"/>
        <v>0</v>
      </c>
    </row>
    <row r="767" spans="1:8" s="14" customFormat="1" ht="30" customHeight="1" x14ac:dyDescent="0.2">
      <c r="A767" s="15" t="s">
        <v>149</v>
      </c>
      <c r="B767" s="16" t="s">
        <v>887</v>
      </c>
      <c r="C767" s="8" t="s">
        <v>151</v>
      </c>
      <c r="D767" s="9" t="s">
        <v>152</v>
      </c>
      <c r="E767" s="10" t="s">
        <v>153</v>
      </c>
      <c r="F767" s="11">
        <v>144</v>
      </c>
      <c r="G767" s="12"/>
      <c r="H767" s="13">
        <f t="shared" si="123"/>
        <v>0</v>
      </c>
    </row>
    <row r="768" spans="1:8" ht="33" customHeight="1" x14ac:dyDescent="0.2">
      <c r="A768" s="61"/>
      <c r="B768" s="111" t="s">
        <v>2</v>
      </c>
      <c r="C768" s="74" t="s">
        <v>23</v>
      </c>
      <c r="D768" s="69"/>
      <c r="E768" s="92"/>
      <c r="F768" s="70"/>
      <c r="G768" s="71"/>
      <c r="H768" s="71"/>
    </row>
    <row r="769" spans="1:8" s="14" customFormat="1" ht="33" customHeight="1" x14ac:dyDescent="0.2">
      <c r="A769" s="15" t="s">
        <v>130</v>
      </c>
      <c r="B769" s="16" t="s">
        <v>888</v>
      </c>
      <c r="C769" s="95" t="s">
        <v>132</v>
      </c>
      <c r="D769" s="94" t="s">
        <v>114</v>
      </c>
      <c r="E769" s="10" t="s">
        <v>115</v>
      </c>
      <c r="F769" s="17">
        <v>5</v>
      </c>
      <c r="G769" s="12"/>
      <c r="H769" s="13">
        <f>ROUND(G769*F769,2)</f>
        <v>0</v>
      </c>
    </row>
    <row r="770" spans="1:8" s="14" customFormat="1" ht="30" customHeight="1" x14ac:dyDescent="0.2">
      <c r="A770" s="15" t="s">
        <v>133</v>
      </c>
      <c r="B770" s="16" t="s">
        <v>889</v>
      </c>
      <c r="C770" s="8" t="s">
        <v>135</v>
      </c>
      <c r="D770" s="9" t="s">
        <v>136</v>
      </c>
      <c r="E770" s="10"/>
      <c r="F770" s="17"/>
      <c r="G770" s="13"/>
      <c r="H770" s="19"/>
    </row>
    <row r="771" spans="1:8" s="14" customFormat="1" ht="30" customHeight="1" x14ac:dyDescent="0.2">
      <c r="A771" s="15" t="s">
        <v>137</v>
      </c>
      <c r="B771" s="7" t="s">
        <v>72</v>
      </c>
      <c r="C771" s="8" t="s">
        <v>138</v>
      </c>
      <c r="D771" s="9"/>
      <c r="E771" s="10" t="s">
        <v>139</v>
      </c>
      <c r="F771" s="11">
        <v>1</v>
      </c>
      <c r="G771" s="12"/>
      <c r="H771" s="13">
        <f>ROUND(G771*F771,2)</f>
        <v>0</v>
      </c>
    </row>
    <row r="772" spans="1:8" s="14" customFormat="1" ht="30" customHeight="1" x14ac:dyDescent="0.2">
      <c r="A772" s="15" t="s">
        <v>127</v>
      </c>
      <c r="B772" s="16" t="s">
        <v>890</v>
      </c>
      <c r="C772" s="95" t="s">
        <v>129</v>
      </c>
      <c r="D772" s="94" t="s">
        <v>114</v>
      </c>
      <c r="E772" s="10"/>
      <c r="F772" s="17"/>
      <c r="G772" s="18"/>
      <c r="H772" s="19"/>
    </row>
    <row r="773" spans="1:8" s="14" customFormat="1" ht="30" customHeight="1" x14ac:dyDescent="0.2">
      <c r="A773" s="15" t="s">
        <v>125</v>
      </c>
      <c r="B773" s="7" t="s">
        <v>72</v>
      </c>
      <c r="C773" s="8" t="s">
        <v>126</v>
      </c>
      <c r="D773" s="9"/>
      <c r="E773" s="10" t="s">
        <v>115</v>
      </c>
      <c r="F773" s="17">
        <v>10</v>
      </c>
      <c r="G773" s="12"/>
      <c r="H773" s="13">
        <f t="shared" ref="H773:H779" si="124">ROUND(G773*F773,2)</f>
        <v>0</v>
      </c>
    </row>
    <row r="774" spans="1:8" s="14" customFormat="1" ht="30" customHeight="1" x14ac:dyDescent="0.2">
      <c r="A774" s="15" t="s">
        <v>343</v>
      </c>
      <c r="B774" s="7" t="s">
        <v>75</v>
      </c>
      <c r="C774" s="8" t="s">
        <v>344</v>
      </c>
      <c r="D774" s="9"/>
      <c r="E774" s="10" t="s">
        <v>115</v>
      </c>
      <c r="F774" s="17">
        <v>1</v>
      </c>
      <c r="G774" s="12"/>
      <c r="H774" s="13">
        <f t="shared" si="124"/>
        <v>0</v>
      </c>
    </row>
    <row r="775" spans="1:8" s="14" customFormat="1" ht="30" customHeight="1" x14ac:dyDescent="0.2">
      <c r="A775" s="15" t="s">
        <v>111</v>
      </c>
      <c r="B775" s="16" t="s">
        <v>891</v>
      </c>
      <c r="C775" s="8" t="s">
        <v>113</v>
      </c>
      <c r="D775" s="94" t="s">
        <v>114</v>
      </c>
      <c r="E775" s="10" t="s">
        <v>115</v>
      </c>
      <c r="F775" s="17">
        <v>14</v>
      </c>
      <c r="G775" s="12"/>
      <c r="H775" s="13">
        <f t="shared" si="124"/>
        <v>0</v>
      </c>
    </row>
    <row r="776" spans="1:8" s="14" customFormat="1" ht="30" customHeight="1" x14ac:dyDescent="0.2">
      <c r="A776" s="15" t="s">
        <v>116</v>
      </c>
      <c r="B776" s="16" t="s">
        <v>892</v>
      </c>
      <c r="C776" s="8" t="s">
        <v>118</v>
      </c>
      <c r="D776" s="94" t="s">
        <v>114</v>
      </c>
      <c r="E776" s="10" t="s">
        <v>115</v>
      </c>
      <c r="F776" s="17">
        <v>3</v>
      </c>
      <c r="G776" s="12"/>
      <c r="H776" s="13">
        <f t="shared" si="124"/>
        <v>0</v>
      </c>
    </row>
    <row r="777" spans="1:8" s="14" customFormat="1" ht="30" customHeight="1" x14ac:dyDescent="0.2">
      <c r="A777" s="15" t="s">
        <v>119</v>
      </c>
      <c r="B777" s="16" t="s">
        <v>893</v>
      </c>
      <c r="C777" s="8" t="s">
        <v>121</v>
      </c>
      <c r="D777" s="94" t="s">
        <v>114</v>
      </c>
      <c r="E777" s="10" t="s">
        <v>115</v>
      </c>
      <c r="F777" s="17">
        <v>5</v>
      </c>
      <c r="G777" s="12"/>
      <c r="H777" s="13">
        <f t="shared" si="124"/>
        <v>0</v>
      </c>
    </row>
    <row r="778" spans="1:8" s="14" customFormat="1" ht="30" customHeight="1" x14ac:dyDescent="0.2">
      <c r="A778" s="112" t="s">
        <v>122</v>
      </c>
      <c r="B778" s="113" t="s">
        <v>894</v>
      </c>
      <c r="C778" s="95" t="s">
        <v>124</v>
      </c>
      <c r="D778" s="94" t="s">
        <v>114</v>
      </c>
      <c r="E778" s="114" t="s">
        <v>115</v>
      </c>
      <c r="F778" s="115">
        <v>1</v>
      </c>
      <c r="G778" s="116"/>
      <c r="H778" s="117">
        <f t="shared" si="124"/>
        <v>0</v>
      </c>
    </row>
    <row r="779" spans="1:8" s="14" customFormat="1" ht="30" customHeight="1" x14ac:dyDescent="0.2">
      <c r="A779" s="15" t="s">
        <v>345</v>
      </c>
      <c r="B779" s="77" t="s">
        <v>895</v>
      </c>
      <c r="C779" s="148" t="s">
        <v>347</v>
      </c>
      <c r="D779" s="149" t="s">
        <v>114</v>
      </c>
      <c r="E779" s="80" t="s">
        <v>115</v>
      </c>
      <c r="F779" s="145">
        <v>1</v>
      </c>
      <c r="G779" s="82"/>
      <c r="H779" s="83">
        <f t="shared" si="124"/>
        <v>0</v>
      </c>
    </row>
    <row r="780" spans="1:8" ht="33" customHeight="1" x14ac:dyDescent="0.2">
      <c r="A780" s="61"/>
      <c r="B780" s="154" t="s">
        <v>2</v>
      </c>
      <c r="C780" s="130" t="s">
        <v>24</v>
      </c>
      <c r="D780" s="86"/>
      <c r="E780" s="155"/>
      <c r="F780" s="86"/>
      <c r="G780" s="89"/>
      <c r="H780" s="89"/>
    </row>
    <row r="781" spans="1:8" s="14" customFormat="1" ht="30" customHeight="1" x14ac:dyDescent="0.2">
      <c r="A781" s="6" t="s">
        <v>104</v>
      </c>
      <c r="B781" s="16" t="s">
        <v>896</v>
      </c>
      <c r="C781" s="8" t="s">
        <v>105</v>
      </c>
      <c r="D781" s="9" t="s">
        <v>106</v>
      </c>
      <c r="E781" s="10"/>
      <c r="F781" s="73"/>
      <c r="G781" s="18"/>
      <c r="H781" s="13"/>
    </row>
    <row r="782" spans="1:8" s="14" customFormat="1" ht="30" customHeight="1" x14ac:dyDescent="0.2">
      <c r="A782" s="6" t="s">
        <v>107</v>
      </c>
      <c r="B782" s="7" t="s">
        <v>72</v>
      </c>
      <c r="C782" s="8" t="s">
        <v>108</v>
      </c>
      <c r="D782" s="9"/>
      <c r="E782" s="10" t="s">
        <v>67</v>
      </c>
      <c r="F782" s="20">
        <v>500</v>
      </c>
      <c r="G782" s="12"/>
      <c r="H782" s="13">
        <f>ROUND(G782*F782,2)</f>
        <v>0</v>
      </c>
    </row>
    <row r="783" spans="1:8" s="14" customFormat="1" ht="30" customHeight="1" x14ac:dyDescent="0.2">
      <c r="A783" s="6" t="s">
        <v>109</v>
      </c>
      <c r="B783" s="7" t="s">
        <v>75</v>
      </c>
      <c r="C783" s="8" t="s">
        <v>110</v>
      </c>
      <c r="D783" s="9"/>
      <c r="E783" s="10" t="s">
        <v>67</v>
      </c>
      <c r="F783" s="20">
        <v>5650</v>
      </c>
      <c r="G783" s="12"/>
      <c r="H783" s="13">
        <f>ROUND(G783*F783,2)</f>
        <v>0</v>
      </c>
    </row>
    <row r="784" spans="1:8" ht="33" customHeight="1" x14ac:dyDescent="0.2">
      <c r="A784" s="61"/>
      <c r="B784" s="67" t="s">
        <v>2</v>
      </c>
      <c r="C784" s="135" t="s">
        <v>25</v>
      </c>
      <c r="D784" s="69"/>
      <c r="E784" s="75"/>
      <c r="F784" s="69"/>
      <c r="G784" s="136"/>
      <c r="H784" s="71"/>
    </row>
    <row r="785" spans="1:8" s="14" customFormat="1" ht="30" customHeight="1" x14ac:dyDescent="0.2">
      <c r="A785" s="15"/>
      <c r="B785" s="16" t="s">
        <v>897</v>
      </c>
      <c r="C785" s="95" t="s">
        <v>479</v>
      </c>
      <c r="D785" s="94" t="s">
        <v>627</v>
      </c>
      <c r="E785" s="10" t="s">
        <v>115</v>
      </c>
      <c r="F785" s="17">
        <v>2</v>
      </c>
      <c r="G785" s="12"/>
      <c r="H785" s="13">
        <f t="shared" ref="H785" si="125">ROUND(G785*F785,2)</f>
        <v>0</v>
      </c>
    </row>
    <row r="786" spans="1:8" ht="33" customHeight="1" thickBot="1" x14ac:dyDescent="0.25">
      <c r="A786" s="118"/>
      <c r="B786" s="119" t="s">
        <v>44</v>
      </c>
      <c r="C786" s="264" t="str">
        <f>C685</f>
        <v>MARSHALL CRESCENT - CLARENCE AVENUE TO WALLER AVENUE
(ASPHALT RECONSTRUCTION)</v>
      </c>
      <c r="D786" s="265"/>
      <c r="E786" s="265"/>
      <c r="F786" s="266"/>
      <c r="G786" s="118" t="s">
        <v>17</v>
      </c>
      <c r="H786" s="118">
        <f>SUM(H685:H785)</f>
        <v>0</v>
      </c>
    </row>
    <row r="787" spans="1:8" s="30" customFormat="1" ht="33" customHeight="1" thickTop="1" x14ac:dyDescent="0.2">
      <c r="A787" s="64"/>
      <c r="B787" s="65" t="s">
        <v>45</v>
      </c>
      <c r="C787" s="267" t="s">
        <v>484</v>
      </c>
      <c r="D787" s="268"/>
      <c r="E787" s="268"/>
      <c r="F787" s="269"/>
      <c r="G787" s="66"/>
      <c r="H787" s="66" t="s">
        <v>2</v>
      </c>
    </row>
    <row r="788" spans="1:8" ht="33" customHeight="1" x14ac:dyDescent="0.2">
      <c r="A788" s="61"/>
      <c r="B788" s="67"/>
      <c r="C788" s="68" t="s">
        <v>19</v>
      </c>
      <c r="D788" s="69"/>
      <c r="E788" s="70" t="s">
        <v>2</v>
      </c>
      <c r="F788" s="70" t="s">
        <v>2</v>
      </c>
      <c r="G788" s="71" t="s">
        <v>2</v>
      </c>
      <c r="H788" s="71"/>
    </row>
    <row r="789" spans="1:8" s="14" customFormat="1" ht="33" customHeight="1" x14ac:dyDescent="0.2">
      <c r="A789" s="72" t="s">
        <v>76</v>
      </c>
      <c r="B789" s="16" t="s">
        <v>898</v>
      </c>
      <c r="C789" s="8" t="s">
        <v>78</v>
      </c>
      <c r="D789" s="9" t="s">
        <v>61</v>
      </c>
      <c r="E789" s="10"/>
      <c r="F789" s="73"/>
      <c r="G789" s="18"/>
      <c r="H789" s="13"/>
    </row>
    <row r="790" spans="1:8" s="14" customFormat="1" ht="33" customHeight="1" x14ac:dyDescent="0.2">
      <c r="A790" s="72" t="s">
        <v>79</v>
      </c>
      <c r="B790" s="7" t="s">
        <v>72</v>
      </c>
      <c r="C790" s="8" t="s">
        <v>80</v>
      </c>
      <c r="D790" s="9" t="s">
        <v>2</v>
      </c>
      <c r="E790" s="10" t="s">
        <v>62</v>
      </c>
      <c r="F790" s="20">
        <v>10</v>
      </c>
      <c r="G790" s="12"/>
      <c r="H790" s="13">
        <f t="shared" ref="H790:H791" si="126">ROUND(G790*F790,2)</f>
        <v>0</v>
      </c>
    </row>
    <row r="791" spans="1:8" s="14" customFormat="1" ht="30" customHeight="1" x14ac:dyDescent="0.2">
      <c r="A791" s="15" t="s">
        <v>81</v>
      </c>
      <c r="B791" s="16" t="s">
        <v>899</v>
      </c>
      <c r="C791" s="8" t="s">
        <v>83</v>
      </c>
      <c r="D791" s="9" t="s">
        <v>61</v>
      </c>
      <c r="E791" s="10" t="s">
        <v>67</v>
      </c>
      <c r="F791" s="20">
        <v>1875</v>
      </c>
      <c r="G791" s="12"/>
      <c r="H791" s="13">
        <f t="shared" si="126"/>
        <v>0</v>
      </c>
    </row>
    <row r="792" spans="1:8" ht="33" customHeight="1" x14ac:dyDescent="0.2">
      <c r="A792" s="61"/>
      <c r="B792" s="67" t="s">
        <v>2</v>
      </c>
      <c r="C792" s="74" t="s">
        <v>33</v>
      </c>
      <c r="D792" s="69"/>
      <c r="E792" s="75"/>
      <c r="F792" s="69"/>
      <c r="G792" s="71"/>
      <c r="H792" s="71"/>
    </row>
    <row r="793" spans="1:8" s="14" customFormat="1" ht="30" customHeight="1" x14ac:dyDescent="0.2">
      <c r="A793" s="6" t="s">
        <v>378</v>
      </c>
      <c r="B793" s="16" t="s">
        <v>900</v>
      </c>
      <c r="C793" s="8" t="s">
        <v>380</v>
      </c>
      <c r="D793" s="9" t="s">
        <v>250</v>
      </c>
      <c r="E793" s="10"/>
      <c r="F793" s="73"/>
      <c r="G793" s="18"/>
      <c r="H793" s="13"/>
    </row>
    <row r="794" spans="1:8" s="14" customFormat="1" ht="33" customHeight="1" x14ac:dyDescent="0.2">
      <c r="A794" s="6" t="s">
        <v>431</v>
      </c>
      <c r="B794" s="7" t="s">
        <v>72</v>
      </c>
      <c r="C794" s="8" t="s">
        <v>432</v>
      </c>
      <c r="D794" s="9" t="s">
        <v>2</v>
      </c>
      <c r="E794" s="10" t="s">
        <v>67</v>
      </c>
      <c r="F794" s="20">
        <v>170</v>
      </c>
      <c r="G794" s="12"/>
      <c r="H794" s="13">
        <f>ROUND(G794*F794,2)</f>
        <v>0</v>
      </c>
    </row>
    <row r="795" spans="1:8" s="14" customFormat="1" ht="30" customHeight="1" x14ac:dyDescent="0.2">
      <c r="A795" s="6" t="s">
        <v>232</v>
      </c>
      <c r="B795" s="16" t="s">
        <v>901</v>
      </c>
      <c r="C795" s="8" t="s">
        <v>234</v>
      </c>
      <c r="D795" s="9" t="s">
        <v>235</v>
      </c>
      <c r="E795" s="10"/>
      <c r="F795" s="73"/>
      <c r="G795" s="18"/>
      <c r="H795" s="13"/>
    </row>
    <row r="796" spans="1:8" s="14" customFormat="1" ht="30" customHeight="1" x14ac:dyDescent="0.2">
      <c r="A796" s="6" t="s">
        <v>236</v>
      </c>
      <c r="B796" s="7" t="s">
        <v>72</v>
      </c>
      <c r="C796" s="8" t="s">
        <v>237</v>
      </c>
      <c r="D796" s="9" t="s">
        <v>2</v>
      </c>
      <c r="E796" s="10" t="s">
        <v>67</v>
      </c>
      <c r="F796" s="20">
        <v>15</v>
      </c>
      <c r="G796" s="12"/>
      <c r="H796" s="13">
        <f t="shared" ref="H796:H799" si="127">ROUND(G796*F796,2)</f>
        <v>0</v>
      </c>
    </row>
    <row r="797" spans="1:8" s="14" customFormat="1" ht="33" customHeight="1" x14ac:dyDescent="0.2">
      <c r="A797" s="6" t="s">
        <v>238</v>
      </c>
      <c r="B797" s="7" t="s">
        <v>75</v>
      </c>
      <c r="C797" s="8" t="s">
        <v>239</v>
      </c>
      <c r="D797" s="9" t="s">
        <v>2</v>
      </c>
      <c r="E797" s="10" t="s">
        <v>67</v>
      </c>
      <c r="F797" s="20">
        <v>155</v>
      </c>
      <c r="G797" s="12"/>
      <c r="H797" s="13">
        <f t="shared" si="127"/>
        <v>0</v>
      </c>
    </row>
    <row r="798" spans="1:8" s="14" customFormat="1" ht="33" customHeight="1" x14ac:dyDescent="0.2">
      <c r="A798" s="6" t="s">
        <v>361</v>
      </c>
      <c r="B798" s="7" t="s">
        <v>201</v>
      </c>
      <c r="C798" s="8" t="s">
        <v>362</v>
      </c>
      <c r="D798" s="9" t="s">
        <v>2</v>
      </c>
      <c r="E798" s="10" t="s">
        <v>67</v>
      </c>
      <c r="F798" s="20">
        <v>10</v>
      </c>
      <c r="G798" s="12"/>
      <c r="H798" s="13">
        <f t="shared" si="127"/>
        <v>0</v>
      </c>
    </row>
    <row r="799" spans="1:8" s="14" customFormat="1" ht="33" customHeight="1" x14ac:dyDescent="0.2">
      <c r="A799" s="6" t="s">
        <v>240</v>
      </c>
      <c r="B799" s="7" t="s">
        <v>203</v>
      </c>
      <c r="C799" s="8" t="s">
        <v>241</v>
      </c>
      <c r="D799" s="9" t="s">
        <v>2</v>
      </c>
      <c r="E799" s="10" t="s">
        <v>67</v>
      </c>
      <c r="F799" s="20">
        <v>75</v>
      </c>
      <c r="G799" s="12"/>
      <c r="H799" s="13">
        <f t="shared" si="127"/>
        <v>0</v>
      </c>
    </row>
    <row r="800" spans="1:8" s="14" customFormat="1" ht="30" customHeight="1" x14ac:dyDescent="0.2">
      <c r="A800" s="6" t="s">
        <v>242</v>
      </c>
      <c r="B800" s="16" t="s">
        <v>902</v>
      </c>
      <c r="C800" s="8" t="s">
        <v>244</v>
      </c>
      <c r="D800" s="9" t="s">
        <v>235</v>
      </c>
      <c r="E800" s="10"/>
      <c r="F800" s="73"/>
      <c r="G800" s="18"/>
      <c r="H800" s="13"/>
    </row>
    <row r="801" spans="1:8" s="14" customFormat="1" ht="33" customHeight="1" x14ac:dyDescent="0.2">
      <c r="A801" s="6" t="s">
        <v>363</v>
      </c>
      <c r="B801" s="7" t="s">
        <v>72</v>
      </c>
      <c r="C801" s="8" t="s">
        <v>364</v>
      </c>
      <c r="D801" s="9" t="s">
        <v>2</v>
      </c>
      <c r="E801" s="10" t="s">
        <v>67</v>
      </c>
      <c r="F801" s="20">
        <v>105</v>
      </c>
      <c r="G801" s="12"/>
      <c r="H801" s="13">
        <f>ROUND(G801*F801,2)</f>
        <v>0</v>
      </c>
    </row>
    <row r="802" spans="1:8" s="14" customFormat="1" ht="30" customHeight="1" x14ac:dyDescent="0.2">
      <c r="A802" s="6" t="s">
        <v>247</v>
      </c>
      <c r="B802" s="16" t="s">
        <v>903</v>
      </c>
      <c r="C802" s="8" t="s">
        <v>249</v>
      </c>
      <c r="D802" s="9" t="s">
        <v>250</v>
      </c>
      <c r="E802" s="10"/>
      <c r="F802" s="73"/>
      <c r="G802" s="18"/>
      <c r="H802" s="13"/>
    </row>
    <row r="803" spans="1:8" s="14" customFormat="1" ht="30" customHeight="1" x14ac:dyDescent="0.2">
      <c r="A803" s="6" t="s">
        <v>251</v>
      </c>
      <c r="B803" s="7" t="s">
        <v>72</v>
      </c>
      <c r="C803" s="8" t="s">
        <v>252</v>
      </c>
      <c r="D803" s="9" t="s">
        <v>2</v>
      </c>
      <c r="E803" s="10" t="s">
        <v>115</v>
      </c>
      <c r="F803" s="73">
        <v>234</v>
      </c>
      <c r="G803" s="12"/>
      <c r="H803" s="13">
        <f>ROUND(G803*F803,2)</f>
        <v>0</v>
      </c>
    </row>
    <row r="804" spans="1:8" s="14" customFormat="1" ht="30" customHeight="1" x14ac:dyDescent="0.2">
      <c r="A804" s="6" t="s">
        <v>253</v>
      </c>
      <c r="B804" s="16" t="s">
        <v>904</v>
      </c>
      <c r="C804" s="8" t="s">
        <v>255</v>
      </c>
      <c r="D804" s="9" t="s">
        <v>250</v>
      </c>
      <c r="E804" s="10"/>
      <c r="F804" s="73"/>
      <c r="G804" s="18"/>
      <c r="H804" s="13"/>
    </row>
    <row r="805" spans="1:8" s="14" customFormat="1" ht="30" customHeight="1" x14ac:dyDescent="0.2">
      <c r="A805" s="120" t="s">
        <v>256</v>
      </c>
      <c r="B805" s="121" t="s">
        <v>72</v>
      </c>
      <c r="C805" s="122" t="s">
        <v>257</v>
      </c>
      <c r="D805" s="121" t="s">
        <v>2</v>
      </c>
      <c r="E805" s="121" t="s">
        <v>115</v>
      </c>
      <c r="F805" s="73">
        <v>3</v>
      </c>
      <c r="G805" s="12"/>
      <c r="H805" s="13">
        <f>ROUND(G805*F805,2)</f>
        <v>0</v>
      </c>
    </row>
    <row r="806" spans="1:8" s="14" customFormat="1" ht="30" customHeight="1" x14ac:dyDescent="0.2">
      <c r="A806" s="6" t="s">
        <v>258</v>
      </c>
      <c r="B806" s="7" t="s">
        <v>75</v>
      </c>
      <c r="C806" s="8" t="s">
        <v>259</v>
      </c>
      <c r="D806" s="9" t="s">
        <v>2</v>
      </c>
      <c r="E806" s="10" t="s">
        <v>115</v>
      </c>
      <c r="F806" s="73">
        <v>505</v>
      </c>
      <c r="G806" s="12"/>
      <c r="H806" s="13">
        <f>ROUND(G806*F806,2)</f>
        <v>0</v>
      </c>
    </row>
    <row r="807" spans="1:8" s="14" customFormat="1" ht="30" customHeight="1" x14ac:dyDescent="0.2">
      <c r="A807" s="6" t="s">
        <v>227</v>
      </c>
      <c r="B807" s="16" t="s">
        <v>905</v>
      </c>
      <c r="C807" s="8" t="s">
        <v>229</v>
      </c>
      <c r="D807" s="9" t="s">
        <v>230</v>
      </c>
      <c r="E807" s="10"/>
      <c r="F807" s="73"/>
      <c r="G807" s="18"/>
      <c r="H807" s="13"/>
    </row>
    <row r="808" spans="1:8" s="14" customFormat="1" ht="30" customHeight="1" x14ac:dyDescent="0.2">
      <c r="A808" s="6" t="s">
        <v>222</v>
      </c>
      <c r="B808" s="7" t="s">
        <v>72</v>
      </c>
      <c r="C808" s="8" t="s">
        <v>223</v>
      </c>
      <c r="D808" s="9" t="s">
        <v>224</v>
      </c>
      <c r="E808" s="10"/>
      <c r="F808" s="73"/>
      <c r="G808" s="18"/>
      <c r="H808" s="13"/>
    </row>
    <row r="809" spans="1:8" s="14" customFormat="1" ht="30" customHeight="1" x14ac:dyDescent="0.2">
      <c r="A809" s="6" t="s">
        <v>225</v>
      </c>
      <c r="B809" s="76" t="s">
        <v>171</v>
      </c>
      <c r="C809" s="8" t="s">
        <v>226</v>
      </c>
      <c r="D809" s="9"/>
      <c r="E809" s="10" t="s">
        <v>67</v>
      </c>
      <c r="F809" s="20">
        <v>5</v>
      </c>
      <c r="G809" s="12"/>
      <c r="H809" s="13">
        <f>ROUND(G809*F809,2)</f>
        <v>0</v>
      </c>
    </row>
    <row r="810" spans="1:8" s="14" customFormat="1" ht="30" customHeight="1" x14ac:dyDescent="0.2">
      <c r="A810" s="6" t="s">
        <v>273</v>
      </c>
      <c r="B810" s="76" t="s">
        <v>197</v>
      </c>
      <c r="C810" s="8" t="s">
        <v>274</v>
      </c>
      <c r="D810" s="9"/>
      <c r="E810" s="10" t="s">
        <v>67</v>
      </c>
      <c r="F810" s="20">
        <v>10</v>
      </c>
      <c r="G810" s="12"/>
      <c r="H810" s="13">
        <f>ROUND(G810*F810,2)</f>
        <v>0</v>
      </c>
    </row>
    <row r="811" spans="1:8" s="14" customFormat="1" ht="30" customHeight="1" x14ac:dyDescent="0.2">
      <c r="A811" s="6" t="s">
        <v>284</v>
      </c>
      <c r="B811" s="7" t="s">
        <v>75</v>
      </c>
      <c r="C811" s="8" t="s">
        <v>285</v>
      </c>
      <c r="D811" s="9" t="s">
        <v>2</v>
      </c>
      <c r="E811" s="10" t="s">
        <v>153</v>
      </c>
      <c r="F811" s="20">
        <v>35</v>
      </c>
      <c r="G811" s="12"/>
      <c r="H811" s="13">
        <f t="shared" ref="H811:H818" si="128">ROUND(G811*F811,2)</f>
        <v>0</v>
      </c>
    </row>
    <row r="812" spans="1:8" s="14" customFormat="1" ht="30" customHeight="1" x14ac:dyDescent="0.2">
      <c r="A812" s="6" t="s">
        <v>365</v>
      </c>
      <c r="B812" s="7" t="s">
        <v>201</v>
      </c>
      <c r="C812" s="8" t="s">
        <v>367</v>
      </c>
      <c r="D812" s="9" t="s">
        <v>368</v>
      </c>
      <c r="E812" s="10" t="s">
        <v>153</v>
      </c>
      <c r="F812" s="20">
        <v>485</v>
      </c>
      <c r="G812" s="12"/>
      <c r="H812" s="13">
        <f t="shared" si="128"/>
        <v>0</v>
      </c>
    </row>
    <row r="813" spans="1:8" s="14" customFormat="1" ht="33" customHeight="1" x14ac:dyDescent="0.2">
      <c r="A813" s="6" t="s">
        <v>289</v>
      </c>
      <c r="B813" s="96" t="s">
        <v>203</v>
      </c>
      <c r="C813" s="124" t="s">
        <v>290</v>
      </c>
      <c r="D813" s="98" t="s">
        <v>291</v>
      </c>
      <c r="E813" s="99" t="s">
        <v>153</v>
      </c>
      <c r="F813" s="133">
        <v>35</v>
      </c>
      <c r="G813" s="101"/>
      <c r="H813" s="102">
        <f t="shared" si="128"/>
        <v>0</v>
      </c>
    </row>
    <row r="814" spans="1:8" s="14" customFormat="1" ht="33" customHeight="1" x14ac:dyDescent="0.2">
      <c r="A814" s="6" t="s">
        <v>369</v>
      </c>
      <c r="B814" s="167" t="s">
        <v>366</v>
      </c>
      <c r="C814" s="126" t="s">
        <v>429</v>
      </c>
      <c r="D814" s="105" t="s">
        <v>368</v>
      </c>
      <c r="E814" s="106" t="s">
        <v>153</v>
      </c>
      <c r="F814" s="127">
        <v>485</v>
      </c>
      <c r="G814" s="128"/>
      <c r="H814" s="129">
        <f t="shared" si="128"/>
        <v>0</v>
      </c>
    </row>
    <row r="815" spans="1:8" s="14" customFormat="1" ht="33" customHeight="1" x14ac:dyDescent="0.2">
      <c r="A815" s="6" t="s">
        <v>369</v>
      </c>
      <c r="B815" s="7" t="s">
        <v>398</v>
      </c>
      <c r="C815" s="8" t="s">
        <v>370</v>
      </c>
      <c r="D815" s="9" t="s">
        <v>368</v>
      </c>
      <c r="E815" s="10" t="s">
        <v>153</v>
      </c>
      <c r="F815" s="20">
        <v>10</v>
      </c>
      <c r="G815" s="12"/>
      <c r="H815" s="13">
        <f t="shared" si="128"/>
        <v>0</v>
      </c>
    </row>
    <row r="816" spans="1:8" s="14" customFormat="1" ht="33" customHeight="1" x14ac:dyDescent="0.2">
      <c r="A816" s="6" t="s">
        <v>371</v>
      </c>
      <c r="B816" s="7" t="s">
        <v>264</v>
      </c>
      <c r="C816" s="8" t="s">
        <v>372</v>
      </c>
      <c r="D816" s="9" t="s">
        <v>373</v>
      </c>
      <c r="E816" s="10" t="s">
        <v>153</v>
      </c>
      <c r="F816" s="20">
        <v>50</v>
      </c>
      <c r="G816" s="12"/>
      <c r="H816" s="13">
        <f t="shared" si="128"/>
        <v>0</v>
      </c>
    </row>
    <row r="817" spans="1:8" s="32" customFormat="1" ht="33" customHeight="1" x14ac:dyDescent="0.2">
      <c r="A817" s="6" t="s">
        <v>302</v>
      </c>
      <c r="B817" s="7" t="s">
        <v>502</v>
      </c>
      <c r="C817" s="8" t="s">
        <v>303</v>
      </c>
      <c r="D817" s="9" t="s">
        <v>304</v>
      </c>
      <c r="E817" s="10" t="s">
        <v>153</v>
      </c>
      <c r="F817" s="20">
        <v>5</v>
      </c>
      <c r="G817" s="12"/>
      <c r="H817" s="13">
        <f t="shared" si="128"/>
        <v>0</v>
      </c>
    </row>
    <row r="818" spans="1:8" s="14" customFormat="1" ht="33" customHeight="1" x14ac:dyDescent="0.2">
      <c r="A818" s="6" t="s">
        <v>212</v>
      </c>
      <c r="B818" s="16" t="s">
        <v>906</v>
      </c>
      <c r="C818" s="8" t="s">
        <v>214</v>
      </c>
      <c r="D818" s="9" t="s">
        <v>215</v>
      </c>
      <c r="E818" s="10" t="s">
        <v>67</v>
      </c>
      <c r="F818" s="20">
        <v>25</v>
      </c>
      <c r="G818" s="12"/>
      <c r="H818" s="13">
        <f t="shared" si="128"/>
        <v>0</v>
      </c>
    </row>
    <row r="819" spans="1:8" s="14" customFormat="1" ht="33" customHeight="1" x14ac:dyDescent="0.2">
      <c r="A819" s="6" t="s">
        <v>305</v>
      </c>
      <c r="B819" s="16" t="s">
        <v>907</v>
      </c>
      <c r="C819" s="8" t="s">
        <v>307</v>
      </c>
      <c r="D819" s="9" t="s">
        <v>622</v>
      </c>
      <c r="E819" s="10"/>
      <c r="F819" s="73"/>
      <c r="G819" s="13"/>
      <c r="H819" s="13"/>
    </row>
    <row r="820" spans="1:8" s="14" customFormat="1" ht="30" customHeight="1" x14ac:dyDescent="0.2">
      <c r="A820" s="6" t="s">
        <v>308</v>
      </c>
      <c r="B820" s="7" t="s">
        <v>72</v>
      </c>
      <c r="C820" s="8" t="s">
        <v>188</v>
      </c>
      <c r="D820" s="9"/>
      <c r="E820" s="10"/>
      <c r="F820" s="73"/>
      <c r="G820" s="13"/>
      <c r="H820" s="13"/>
    </row>
    <row r="821" spans="1:8" s="14" customFormat="1" ht="30" customHeight="1" x14ac:dyDescent="0.2">
      <c r="A821" s="6" t="s">
        <v>309</v>
      </c>
      <c r="B821" s="76" t="s">
        <v>171</v>
      </c>
      <c r="C821" s="8" t="s">
        <v>191</v>
      </c>
      <c r="D821" s="9"/>
      <c r="E821" s="10" t="s">
        <v>74</v>
      </c>
      <c r="F821" s="20">
        <v>725</v>
      </c>
      <c r="G821" s="12"/>
      <c r="H821" s="13">
        <f>ROUND(G821*F821,2)</f>
        <v>0</v>
      </c>
    </row>
    <row r="822" spans="1:8" s="14" customFormat="1" ht="30" customHeight="1" x14ac:dyDescent="0.2">
      <c r="A822" s="6" t="s">
        <v>310</v>
      </c>
      <c r="B822" s="7" t="s">
        <v>75</v>
      </c>
      <c r="C822" s="8" t="s">
        <v>195</v>
      </c>
      <c r="D822" s="9"/>
      <c r="E822" s="10"/>
      <c r="F822" s="73"/>
      <c r="G822" s="13"/>
      <c r="H822" s="13"/>
    </row>
    <row r="823" spans="1:8" s="14" customFormat="1" ht="30" customHeight="1" x14ac:dyDescent="0.2">
      <c r="A823" s="6" t="s">
        <v>311</v>
      </c>
      <c r="B823" s="76" t="s">
        <v>171</v>
      </c>
      <c r="C823" s="8" t="s">
        <v>191</v>
      </c>
      <c r="D823" s="9"/>
      <c r="E823" s="10" t="s">
        <v>74</v>
      </c>
      <c r="F823" s="20">
        <v>95</v>
      </c>
      <c r="G823" s="12"/>
      <c r="H823" s="13">
        <f t="shared" ref="H823" si="129">ROUND(G823*F823,2)</f>
        <v>0</v>
      </c>
    </row>
    <row r="824" spans="1:8" s="14" customFormat="1" ht="30" customHeight="1" x14ac:dyDescent="0.2">
      <c r="A824" s="6" t="s">
        <v>312</v>
      </c>
      <c r="B824" s="16" t="s">
        <v>908</v>
      </c>
      <c r="C824" s="8" t="s">
        <v>314</v>
      </c>
      <c r="D824" s="9" t="s">
        <v>315</v>
      </c>
      <c r="E824" s="10"/>
      <c r="F824" s="73"/>
      <c r="G824" s="18"/>
      <c r="H824" s="13"/>
    </row>
    <row r="825" spans="1:8" s="14" customFormat="1" ht="30" customHeight="1" x14ac:dyDescent="0.2">
      <c r="A825" s="6" t="s">
        <v>316</v>
      </c>
      <c r="B825" s="7" t="s">
        <v>72</v>
      </c>
      <c r="C825" s="8" t="s">
        <v>317</v>
      </c>
      <c r="D825" s="9" t="s">
        <v>2</v>
      </c>
      <c r="E825" s="10" t="s">
        <v>67</v>
      </c>
      <c r="F825" s="20">
        <v>65</v>
      </c>
      <c r="G825" s="12"/>
      <c r="H825" s="13">
        <f t="shared" ref="H825:H827" si="130">ROUND(G825*F825,2)</f>
        <v>0</v>
      </c>
    </row>
    <row r="826" spans="1:8" s="14" customFormat="1" ht="30" customHeight="1" x14ac:dyDescent="0.2">
      <c r="A826" s="6" t="s">
        <v>318</v>
      </c>
      <c r="B826" s="16" t="s">
        <v>909</v>
      </c>
      <c r="C826" s="8" t="s">
        <v>320</v>
      </c>
      <c r="D826" s="9" t="s">
        <v>321</v>
      </c>
      <c r="E826" s="10"/>
      <c r="F826" s="17"/>
      <c r="G826" s="18"/>
      <c r="H826" s="13">
        <f t="shared" si="130"/>
        <v>0</v>
      </c>
    </row>
    <row r="827" spans="1:8" s="14" customFormat="1" ht="30" customHeight="1" x14ac:dyDescent="0.2">
      <c r="A827" s="6" t="s">
        <v>322</v>
      </c>
      <c r="B827" s="7" t="s">
        <v>72</v>
      </c>
      <c r="C827" s="8" t="s">
        <v>323</v>
      </c>
      <c r="D827" s="9"/>
      <c r="E827" s="10" t="s">
        <v>67</v>
      </c>
      <c r="F827" s="11">
        <v>3330</v>
      </c>
      <c r="G827" s="12"/>
      <c r="H827" s="13">
        <f t="shared" si="130"/>
        <v>0</v>
      </c>
    </row>
    <row r="828" spans="1:8" ht="33" customHeight="1" x14ac:dyDescent="0.2">
      <c r="A828" s="61"/>
      <c r="B828" s="91" t="s">
        <v>2</v>
      </c>
      <c r="C828" s="74" t="s">
        <v>21</v>
      </c>
      <c r="D828" s="69"/>
      <c r="E828" s="92"/>
      <c r="F828" s="70"/>
      <c r="G828" s="71"/>
      <c r="H828" s="71"/>
    </row>
    <row r="829" spans="1:8" s="14" customFormat="1" ht="30" customHeight="1" x14ac:dyDescent="0.2">
      <c r="A829" s="15" t="s">
        <v>328</v>
      </c>
      <c r="B829" s="16" t="s">
        <v>910</v>
      </c>
      <c r="C829" s="8" t="s">
        <v>330</v>
      </c>
      <c r="D829" s="9" t="s">
        <v>181</v>
      </c>
      <c r="E829" s="10" t="s">
        <v>153</v>
      </c>
      <c r="F829" s="11">
        <v>820</v>
      </c>
      <c r="G829" s="12"/>
      <c r="H829" s="13">
        <f>ROUND(G829*F829,2)</f>
        <v>0</v>
      </c>
    </row>
    <row r="830" spans="1:8" ht="33" customHeight="1" x14ac:dyDescent="0.2">
      <c r="A830" s="61"/>
      <c r="B830" s="91" t="s">
        <v>2</v>
      </c>
      <c r="C830" s="74" t="s">
        <v>22</v>
      </c>
      <c r="D830" s="69"/>
      <c r="E830" s="92"/>
      <c r="F830" s="70"/>
      <c r="G830" s="71"/>
      <c r="H830" s="71"/>
    </row>
    <row r="831" spans="1:8" s="14" customFormat="1" ht="30" customHeight="1" x14ac:dyDescent="0.2">
      <c r="A831" s="15" t="s">
        <v>485</v>
      </c>
      <c r="B831" s="16" t="s">
        <v>911</v>
      </c>
      <c r="C831" s="8" t="s">
        <v>487</v>
      </c>
      <c r="D831" s="9" t="s">
        <v>136</v>
      </c>
      <c r="E831" s="10"/>
      <c r="F831" s="17"/>
      <c r="G831" s="18"/>
      <c r="H831" s="19"/>
    </row>
    <row r="832" spans="1:8" s="14" customFormat="1" ht="30" customHeight="1" x14ac:dyDescent="0.2">
      <c r="A832" s="15" t="s">
        <v>488</v>
      </c>
      <c r="B832" s="7" t="s">
        <v>72</v>
      </c>
      <c r="C832" s="8" t="s">
        <v>335</v>
      </c>
      <c r="D832" s="9"/>
      <c r="E832" s="10" t="s">
        <v>115</v>
      </c>
      <c r="F832" s="17">
        <v>5</v>
      </c>
      <c r="G832" s="12"/>
      <c r="H832" s="13">
        <f>ROUND(G832*F832,2)</f>
        <v>0</v>
      </c>
    </row>
    <row r="833" spans="1:8" s="14" customFormat="1" ht="30" customHeight="1" x14ac:dyDescent="0.2">
      <c r="A833" s="15" t="s">
        <v>336</v>
      </c>
      <c r="B833" s="16" t="s">
        <v>912</v>
      </c>
      <c r="C833" s="8" t="s">
        <v>338</v>
      </c>
      <c r="D833" s="9" t="s">
        <v>136</v>
      </c>
      <c r="E833" s="10" t="s">
        <v>153</v>
      </c>
      <c r="F833" s="11">
        <v>25</v>
      </c>
      <c r="G833" s="12"/>
      <c r="H833" s="13">
        <f>ROUND(G833*F833,2)</f>
        <v>0</v>
      </c>
    </row>
    <row r="834" spans="1:8" s="31" customFormat="1" ht="30" customHeight="1" x14ac:dyDescent="0.2">
      <c r="A834" s="15" t="s">
        <v>159</v>
      </c>
      <c r="B834" s="16" t="s">
        <v>913</v>
      </c>
      <c r="C834" s="93" t="s">
        <v>161</v>
      </c>
      <c r="D834" s="94" t="s">
        <v>114</v>
      </c>
      <c r="E834" s="10"/>
      <c r="F834" s="17"/>
      <c r="G834" s="18"/>
      <c r="H834" s="19"/>
    </row>
    <row r="835" spans="1:8" s="14" customFormat="1" ht="33" customHeight="1" x14ac:dyDescent="0.2">
      <c r="A835" s="15" t="s">
        <v>162</v>
      </c>
      <c r="B835" s="7" t="s">
        <v>72</v>
      </c>
      <c r="C835" s="95" t="s">
        <v>163</v>
      </c>
      <c r="D835" s="9"/>
      <c r="E835" s="10" t="s">
        <v>115</v>
      </c>
      <c r="F835" s="17">
        <v>1</v>
      </c>
      <c r="G835" s="12"/>
      <c r="H835" s="13">
        <f t="shared" ref="H835:H838" si="131">ROUND(G835*F835,2)</f>
        <v>0</v>
      </c>
    </row>
    <row r="836" spans="1:8" s="14" customFormat="1" ht="33" customHeight="1" x14ac:dyDescent="0.2">
      <c r="A836" s="15" t="s">
        <v>164</v>
      </c>
      <c r="B836" s="7" t="s">
        <v>75</v>
      </c>
      <c r="C836" s="95" t="s">
        <v>165</v>
      </c>
      <c r="D836" s="9"/>
      <c r="E836" s="10" t="s">
        <v>115</v>
      </c>
      <c r="F836" s="17">
        <v>1</v>
      </c>
      <c r="G836" s="12"/>
      <c r="H836" s="13">
        <f t="shared" si="131"/>
        <v>0</v>
      </c>
    </row>
    <row r="837" spans="1:8" s="14" customFormat="1" ht="33" customHeight="1" x14ac:dyDescent="0.2">
      <c r="A837" s="112" t="s">
        <v>459</v>
      </c>
      <c r="B837" s="170" t="s">
        <v>201</v>
      </c>
      <c r="C837" s="95" t="s">
        <v>460</v>
      </c>
      <c r="D837" s="94"/>
      <c r="E837" s="114" t="s">
        <v>115</v>
      </c>
      <c r="F837" s="17">
        <v>1</v>
      </c>
      <c r="G837" s="12"/>
      <c r="H837" s="13">
        <f t="shared" si="131"/>
        <v>0</v>
      </c>
    </row>
    <row r="838" spans="1:8" s="14" customFormat="1" ht="33" customHeight="1" x14ac:dyDescent="0.2">
      <c r="A838" s="112" t="s">
        <v>461</v>
      </c>
      <c r="B838" s="171" t="s">
        <v>203</v>
      </c>
      <c r="C838" s="148" t="s">
        <v>462</v>
      </c>
      <c r="D838" s="149"/>
      <c r="E838" s="150" t="s">
        <v>115</v>
      </c>
      <c r="F838" s="145">
        <v>1</v>
      </c>
      <c r="G838" s="82"/>
      <c r="H838" s="83">
        <f t="shared" si="131"/>
        <v>0</v>
      </c>
    </row>
    <row r="839" spans="1:8" ht="33" customHeight="1" x14ac:dyDescent="0.2">
      <c r="A839" s="61"/>
      <c r="B839" s="132" t="s">
        <v>2</v>
      </c>
      <c r="C839" s="130" t="s">
        <v>23</v>
      </c>
      <c r="D839" s="86"/>
      <c r="E839" s="87"/>
      <c r="F839" s="88"/>
      <c r="G839" s="89"/>
      <c r="H839" s="89"/>
    </row>
    <row r="840" spans="1:8" s="14" customFormat="1" ht="33" customHeight="1" x14ac:dyDescent="0.2">
      <c r="A840" s="15" t="s">
        <v>130</v>
      </c>
      <c r="B840" s="16" t="s">
        <v>914</v>
      </c>
      <c r="C840" s="95" t="s">
        <v>132</v>
      </c>
      <c r="D840" s="94" t="s">
        <v>114</v>
      </c>
      <c r="E840" s="10" t="s">
        <v>115</v>
      </c>
      <c r="F840" s="17">
        <v>8</v>
      </c>
      <c r="G840" s="12"/>
      <c r="H840" s="13">
        <f>ROUND(G840*F840,2)</f>
        <v>0</v>
      </c>
    </row>
    <row r="841" spans="1:8" s="14" customFormat="1" ht="30" customHeight="1" x14ac:dyDescent="0.2">
      <c r="A841" s="15" t="s">
        <v>127</v>
      </c>
      <c r="B841" s="16" t="s">
        <v>915</v>
      </c>
      <c r="C841" s="95" t="s">
        <v>129</v>
      </c>
      <c r="D841" s="94" t="s">
        <v>114</v>
      </c>
      <c r="E841" s="10"/>
      <c r="F841" s="17"/>
      <c r="G841" s="18"/>
      <c r="H841" s="19"/>
    </row>
    <row r="842" spans="1:8" s="14" customFormat="1" ht="30" customHeight="1" x14ac:dyDescent="0.2">
      <c r="A842" s="15" t="s">
        <v>125</v>
      </c>
      <c r="B842" s="7" t="s">
        <v>72</v>
      </c>
      <c r="C842" s="8" t="s">
        <v>126</v>
      </c>
      <c r="D842" s="9"/>
      <c r="E842" s="10" t="s">
        <v>115</v>
      </c>
      <c r="F842" s="17">
        <v>3</v>
      </c>
      <c r="G842" s="12"/>
      <c r="H842" s="13">
        <f t="shared" ref="H842:H846" si="132">ROUND(G842*F842,2)</f>
        <v>0</v>
      </c>
    </row>
    <row r="843" spans="1:8" s="14" customFormat="1" ht="30" customHeight="1" x14ac:dyDescent="0.2">
      <c r="A843" s="15" t="s">
        <v>111</v>
      </c>
      <c r="B843" s="16" t="s">
        <v>916</v>
      </c>
      <c r="C843" s="8" t="s">
        <v>113</v>
      </c>
      <c r="D843" s="94" t="s">
        <v>114</v>
      </c>
      <c r="E843" s="10" t="s">
        <v>115</v>
      </c>
      <c r="F843" s="17">
        <v>1</v>
      </c>
      <c r="G843" s="12"/>
      <c r="H843" s="13">
        <f t="shared" si="132"/>
        <v>0</v>
      </c>
    </row>
    <row r="844" spans="1:8" s="14" customFormat="1" ht="30" customHeight="1" x14ac:dyDescent="0.2">
      <c r="A844" s="15" t="s">
        <v>116</v>
      </c>
      <c r="B844" s="16" t="s">
        <v>917</v>
      </c>
      <c r="C844" s="8" t="s">
        <v>118</v>
      </c>
      <c r="D844" s="94" t="s">
        <v>114</v>
      </c>
      <c r="E844" s="10" t="s">
        <v>115</v>
      </c>
      <c r="F844" s="17">
        <v>1</v>
      </c>
      <c r="G844" s="12"/>
      <c r="H844" s="13">
        <f t="shared" si="132"/>
        <v>0</v>
      </c>
    </row>
    <row r="845" spans="1:8" s="14" customFormat="1" ht="30" customHeight="1" x14ac:dyDescent="0.2">
      <c r="A845" s="15" t="s">
        <v>119</v>
      </c>
      <c r="B845" s="16" t="s">
        <v>918</v>
      </c>
      <c r="C845" s="8" t="s">
        <v>121</v>
      </c>
      <c r="D845" s="94" t="s">
        <v>114</v>
      </c>
      <c r="E845" s="10" t="s">
        <v>115</v>
      </c>
      <c r="F845" s="17">
        <v>1</v>
      </c>
      <c r="G845" s="12"/>
      <c r="H845" s="13">
        <f t="shared" si="132"/>
        <v>0</v>
      </c>
    </row>
    <row r="846" spans="1:8" s="14" customFormat="1" ht="30" customHeight="1" x14ac:dyDescent="0.2">
      <c r="A846" s="112" t="s">
        <v>122</v>
      </c>
      <c r="B846" s="113" t="s">
        <v>919</v>
      </c>
      <c r="C846" s="95" t="s">
        <v>124</v>
      </c>
      <c r="D846" s="94" t="s">
        <v>114</v>
      </c>
      <c r="E846" s="114" t="s">
        <v>115</v>
      </c>
      <c r="F846" s="115">
        <v>1</v>
      </c>
      <c r="G846" s="116"/>
      <c r="H846" s="117">
        <f t="shared" si="132"/>
        <v>0</v>
      </c>
    </row>
    <row r="847" spans="1:8" ht="33" customHeight="1" x14ac:dyDescent="0.2">
      <c r="A847" s="61"/>
      <c r="B847" s="67" t="s">
        <v>2</v>
      </c>
      <c r="C847" s="74" t="s">
        <v>24</v>
      </c>
      <c r="D847" s="69"/>
      <c r="E847" s="75"/>
      <c r="F847" s="69"/>
      <c r="G847" s="71"/>
      <c r="H847" s="71"/>
    </row>
    <row r="848" spans="1:8" s="14" customFormat="1" ht="30" customHeight="1" x14ac:dyDescent="0.2">
      <c r="A848" s="6" t="s">
        <v>104</v>
      </c>
      <c r="B848" s="16" t="s">
        <v>920</v>
      </c>
      <c r="C848" s="8" t="s">
        <v>105</v>
      </c>
      <c r="D848" s="9" t="s">
        <v>106</v>
      </c>
      <c r="E848" s="10"/>
      <c r="F848" s="73"/>
      <c r="G848" s="18"/>
      <c r="H848" s="13"/>
    </row>
    <row r="849" spans="1:8" s="14" customFormat="1" ht="30" customHeight="1" x14ac:dyDescent="0.2">
      <c r="A849" s="6" t="s">
        <v>107</v>
      </c>
      <c r="B849" s="7" t="s">
        <v>72</v>
      </c>
      <c r="C849" s="8" t="s">
        <v>108</v>
      </c>
      <c r="D849" s="9"/>
      <c r="E849" s="10" t="s">
        <v>67</v>
      </c>
      <c r="F849" s="20">
        <v>300</v>
      </c>
      <c r="G849" s="12"/>
      <c r="H849" s="13">
        <f>ROUND(G849*F849,2)</f>
        <v>0</v>
      </c>
    </row>
    <row r="850" spans="1:8" s="14" customFormat="1" ht="30" customHeight="1" x14ac:dyDescent="0.2">
      <c r="A850" s="6" t="s">
        <v>109</v>
      </c>
      <c r="B850" s="7" t="s">
        <v>75</v>
      </c>
      <c r="C850" s="8" t="s">
        <v>110</v>
      </c>
      <c r="D850" s="9"/>
      <c r="E850" s="10" t="s">
        <v>67</v>
      </c>
      <c r="F850" s="20">
        <v>1575</v>
      </c>
      <c r="G850" s="12"/>
      <c r="H850" s="13">
        <f>ROUND(G850*F850,2)</f>
        <v>0</v>
      </c>
    </row>
    <row r="851" spans="1:8" ht="33" customHeight="1" thickBot="1" x14ac:dyDescent="0.25">
      <c r="A851" s="118"/>
      <c r="B851" s="119" t="s">
        <v>45</v>
      </c>
      <c r="C851" s="264" t="str">
        <f>C787</f>
        <v>MORNINGSIDE DRIVE - ROCHESTER AVENUE TO VALENCE AVENUE
(MAJOR REHABILITATION)</v>
      </c>
      <c r="D851" s="265"/>
      <c r="E851" s="265"/>
      <c r="F851" s="266"/>
      <c r="G851" s="118" t="s">
        <v>17</v>
      </c>
      <c r="H851" s="118">
        <f>SUM(H787:H850)</f>
        <v>0</v>
      </c>
    </row>
    <row r="852" spans="1:8" s="30" customFormat="1" ht="33" customHeight="1" thickTop="1" x14ac:dyDescent="0.2">
      <c r="A852" s="64"/>
      <c r="B852" s="65" t="s">
        <v>46</v>
      </c>
      <c r="C852" s="267" t="s">
        <v>489</v>
      </c>
      <c r="D852" s="268"/>
      <c r="E852" s="268"/>
      <c r="F852" s="269"/>
      <c r="G852" s="66"/>
      <c r="H852" s="66" t="s">
        <v>2</v>
      </c>
    </row>
    <row r="853" spans="1:8" ht="33" customHeight="1" x14ac:dyDescent="0.2">
      <c r="A853" s="61"/>
      <c r="B853" s="67"/>
      <c r="C853" s="68" t="s">
        <v>19</v>
      </c>
      <c r="D853" s="69"/>
      <c r="E853" s="70" t="s">
        <v>2</v>
      </c>
      <c r="F853" s="70" t="s">
        <v>2</v>
      </c>
      <c r="G853" s="71" t="s">
        <v>2</v>
      </c>
      <c r="H853" s="71"/>
    </row>
    <row r="854" spans="1:8" s="14" customFormat="1" ht="30" customHeight="1" x14ac:dyDescent="0.2">
      <c r="A854" s="15" t="s">
        <v>81</v>
      </c>
      <c r="B854" s="16" t="s">
        <v>921</v>
      </c>
      <c r="C854" s="8" t="s">
        <v>83</v>
      </c>
      <c r="D854" s="9" t="s">
        <v>61</v>
      </c>
      <c r="E854" s="10" t="s">
        <v>67</v>
      </c>
      <c r="F854" s="20">
        <v>2200</v>
      </c>
      <c r="G854" s="12"/>
      <c r="H854" s="13">
        <f t="shared" ref="H854:H855" si="133">ROUND(G854*F854,2)</f>
        <v>0</v>
      </c>
    </row>
    <row r="855" spans="1:8" s="14" customFormat="1" ht="30" customHeight="1" x14ac:dyDescent="0.2">
      <c r="A855" s="15" t="s">
        <v>375</v>
      </c>
      <c r="B855" s="16" t="s">
        <v>592</v>
      </c>
      <c r="C855" s="8" t="s">
        <v>377</v>
      </c>
      <c r="D855" s="9" t="s">
        <v>66</v>
      </c>
      <c r="E855" s="10" t="s">
        <v>62</v>
      </c>
      <c r="F855" s="20">
        <v>150</v>
      </c>
      <c r="G855" s="12"/>
      <c r="H855" s="13">
        <f t="shared" si="133"/>
        <v>0</v>
      </c>
    </row>
    <row r="856" spans="1:8" ht="33" customHeight="1" x14ac:dyDescent="0.2">
      <c r="A856" s="61"/>
      <c r="B856" s="67" t="s">
        <v>2</v>
      </c>
      <c r="C856" s="74" t="s">
        <v>33</v>
      </c>
      <c r="D856" s="69"/>
      <c r="E856" s="75"/>
      <c r="F856" s="69"/>
      <c r="G856" s="71"/>
      <c r="H856" s="71"/>
    </row>
    <row r="857" spans="1:8" s="14" customFormat="1" ht="30" customHeight="1" x14ac:dyDescent="0.2">
      <c r="A857" s="6" t="s">
        <v>378</v>
      </c>
      <c r="B857" s="16" t="s">
        <v>922</v>
      </c>
      <c r="C857" s="8" t="s">
        <v>380</v>
      </c>
      <c r="D857" s="9" t="s">
        <v>250</v>
      </c>
      <c r="E857" s="10"/>
      <c r="F857" s="73"/>
      <c r="G857" s="18"/>
      <c r="H857" s="13"/>
    </row>
    <row r="858" spans="1:8" s="14" customFormat="1" ht="33" customHeight="1" x14ac:dyDescent="0.2">
      <c r="A858" s="6" t="s">
        <v>381</v>
      </c>
      <c r="B858" s="7" t="s">
        <v>72</v>
      </c>
      <c r="C858" s="8" t="s">
        <v>382</v>
      </c>
      <c r="D858" s="9" t="s">
        <v>2</v>
      </c>
      <c r="E858" s="10" t="s">
        <v>67</v>
      </c>
      <c r="F858" s="20">
        <v>560</v>
      </c>
      <c r="G858" s="12"/>
      <c r="H858" s="13">
        <f>ROUND(G858*F858,2)</f>
        <v>0</v>
      </c>
    </row>
    <row r="859" spans="1:8" s="14" customFormat="1" ht="30" customHeight="1" x14ac:dyDescent="0.2">
      <c r="A859" s="6" t="s">
        <v>232</v>
      </c>
      <c r="B859" s="16" t="s">
        <v>923</v>
      </c>
      <c r="C859" s="8" t="s">
        <v>234</v>
      </c>
      <c r="D859" s="9" t="s">
        <v>235</v>
      </c>
      <c r="E859" s="10"/>
      <c r="F859" s="73"/>
      <c r="G859" s="18"/>
      <c r="H859" s="13"/>
    </row>
    <row r="860" spans="1:8" s="14" customFormat="1" ht="30" customHeight="1" x14ac:dyDescent="0.2">
      <c r="A860" s="6" t="s">
        <v>383</v>
      </c>
      <c r="B860" s="7" t="s">
        <v>72</v>
      </c>
      <c r="C860" s="8" t="s">
        <v>384</v>
      </c>
      <c r="D860" s="9" t="s">
        <v>2</v>
      </c>
      <c r="E860" s="10" t="s">
        <v>67</v>
      </c>
      <c r="F860" s="20">
        <v>1</v>
      </c>
      <c r="G860" s="12"/>
      <c r="H860" s="13">
        <f t="shared" ref="H860:H863" si="134">ROUND(G860*F860,2)</f>
        <v>0</v>
      </c>
    </row>
    <row r="861" spans="1:8" s="14" customFormat="1" ht="33" customHeight="1" x14ac:dyDescent="0.2">
      <c r="A861" s="6" t="s">
        <v>385</v>
      </c>
      <c r="B861" s="7" t="s">
        <v>75</v>
      </c>
      <c r="C861" s="8" t="s">
        <v>386</v>
      </c>
      <c r="D861" s="9" t="s">
        <v>2</v>
      </c>
      <c r="E861" s="10" t="s">
        <v>67</v>
      </c>
      <c r="F861" s="20">
        <v>315</v>
      </c>
      <c r="G861" s="12"/>
      <c r="H861" s="13">
        <f t="shared" si="134"/>
        <v>0</v>
      </c>
    </row>
    <row r="862" spans="1:8" s="14" customFormat="1" ht="33" customHeight="1" x14ac:dyDescent="0.2">
      <c r="A862" s="6" t="s">
        <v>387</v>
      </c>
      <c r="B862" s="7" t="s">
        <v>201</v>
      </c>
      <c r="C862" s="8" t="s">
        <v>388</v>
      </c>
      <c r="D862" s="9" t="s">
        <v>2</v>
      </c>
      <c r="E862" s="10" t="s">
        <v>67</v>
      </c>
      <c r="F862" s="20">
        <v>10</v>
      </c>
      <c r="G862" s="12"/>
      <c r="H862" s="13">
        <f t="shared" si="134"/>
        <v>0</v>
      </c>
    </row>
    <row r="863" spans="1:8" s="14" customFormat="1" ht="33" customHeight="1" x14ac:dyDescent="0.2">
      <c r="A863" s="6" t="s">
        <v>389</v>
      </c>
      <c r="B863" s="7" t="s">
        <v>203</v>
      </c>
      <c r="C863" s="8" t="s">
        <v>390</v>
      </c>
      <c r="D863" s="9" t="s">
        <v>2</v>
      </c>
      <c r="E863" s="10" t="s">
        <v>67</v>
      </c>
      <c r="F863" s="20">
        <v>40</v>
      </c>
      <c r="G863" s="12"/>
      <c r="H863" s="13">
        <f t="shared" si="134"/>
        <v>0</v>
      </c>
    </row>
    <row r="864" spans="1:8" s="14" customFormat="1" ht="30" customHeight="1" x14ac:dyDescent="0.2">
      <c r="A864" s="6" t="s">
        <v>247</v>
      </c>
      <c r="B864" s="16" t="s">
        <v>924</v>
      </c>
      <c r="C864" s="8" t="s">
        <v>249</v>
      </c>
      <c r="D864" s="9" t="s">
        <v>250</v>
      </c>
      <c r="E864" s="10"/>
      <c r="F864" s="73"/>
      <c r="G864" s="18"/>
      <c r="H864" s="13"/>
    </row>
    <row r="865" spans="1:8" s="14" customFormat="1" ht="30" customHeight="1" x14ac:dyDescent="0.2">
      <c r="A865" s="6" t="s">
        <v>251</v>
      </c>
      <c r="B865" s="7" t="s">
        <v>72</v>
      </c>
      <c r="C865" s="8" t="s">
        <v>252</v>
      </c>
      <c r="D865" s="9" t="s">
        <v>2</v>
      </c>
      <c r="E865" s="10" t="s">
        <v>115</v>
      </c>
      <c r="F865" s="73">
        <v>310</v>
      </c>
      <c r="G865" s="12"/>
      <c r="H865" s="13">
        <f>ROUND(G865*F865,2)</f>
        <v>0</v>
      </c>
    </row>
    <row r="866" spans="1:8" s="14" customFormat="1" ht="30" customHeight="1" x14ac:dyDescent="0.2">
      <c r="A866" s="6" t="s">
        <v>253</v>
      </c>
      <c r="B866" s="16" t="s">
        <v>594</v>
      </c>
      <c r="C866" s="8" t="s">
        <v>255</v>
      </c>
      <c r="D866" s="9" t="s">
        <v>250</v>
      </c>
      <c r="E866" s="10"/>
      <c r="F866" s="73"/>
      <c r="G866" s="18"/>
      <c r="H866" s="13"/>
    </row>
    <row r="867" spans="1:8" s="14" customFormat="1" ht="30" customHeight="1" x14ac:dyDescent="0.2">
      <c r="A867" s="120" t="s">
        <v>256</v>
      </c>
      <c r="B867" s="121" t="s">
        <v>72</v>
      </c>
      <c r="C867" s="122" t="s">
        <v>257</v>
      </c>
      <c r="D867" s="121" t="s">
        <v>2</v>
      </c>
      <c r="E867" s="121" t="s">
        <v>115</v>
      </c>
      <c r="F867" s="73">
        <v>15</v>
      </c>
      <c r="G867" s="12"/>
      <c r="H867" s="13">
        <f>ROUND(G867*F867,2)</f>
        <v>0</v>
      </c>
    </row>
    <row r="868" spans="1:8" s="14" customFormat="1" ht="30" customHeight="1" x14ac:dyDescent="0.2">
      <c r="A868" s="6" t="s">
        <v>258</v>
      </c>
      <c r="B868" s="7" t="s">
        <v>75</v>
      </c>
      <c r="C868" s="8" t="s">
        <v>259</v>
      </c>
      <c r="D868" s="9" t="s">
        <v>2</v>
      </c>
      <c r="E868" s="10" t="s">
        <v>115</v>
      </c>
      <c r="F868" s="73">
        <v>590</v>
      </c>
      <c r="G868" s="12"/>
      <c r="H868" s="13">
        <f>ROUND(G868*F868,2)</f>
        <v>0</v>
      </c>
    </row>
    <row r="869" spans="1:8" s="14" customFormat="1" ht="30" customHeight="1" x14ac:dyDescent="0.2">
      <c r="A869" s="6" t="s">
        <v>227</v>
      </c>
      <c r="B869" s="16" t="s">
        <v>925</v>
      </c>
      <c r="C869" s="8" t="s">
        <v>229</v>
      </c>
      <c r="D869" s="9" t="s">
        <v>230</v>
      </c>
      <c r="E869" s="10"/>
      <c r="F869" s="73"/>
      <c r="G869" s="18"/>
      <c r="H869" s="13"/>
    </row>
    <row r="870" spans="1:8" s="14" customFormat="1" ht="30" customHeight="1" x14ac:dyDescent="0.2">
      <c r="A870" s="6" t="s">
        <v>222</v>
      </c>
      <c r="B870" s="7" t="s">
        <v>72</v>
      </c>
      <c r="C870" s="8" t="s">
        <v>223</v>
      </c>
      <c r="D870" s="9" t="s">
        <v>224</v>
      </c>
      <c r="E870" s="10"/>
      <c r="F870" s="73"/>
      <c r="G870" s="18"/>
      <c r="H870" s="13"/>
    </row>
    <row r="871" spans="1:8" s="14" customFormat="1" ht="30" customHeight="1" x14ac:dyDescent="0.2">
      <c r="A871" s="6" t="s">
        <v>225</v>
      </c>
      <c r="B871" s="76" t="s">
        <v>171</v>
      </c>
      <c r="C871" s="8" t="s">
        <v>226</v>
      </c>
      <c r="D871" s="9"/>
      <c r="E871" s="10" t="s">
        <v>67</v>
      </c>
      <c r="F871" s="20">
        <v>10</v>
      </c>
      <c r="G871" s="12"/>
      <c r="H871" s="13">
        <f>ROUND(G871*F871,2)</f>
        <v>0</v>
      </c>
    </row>
    <row r="872" spans="1:8" s="14" customFormat="1" ht="30" customHeight="1" x14ac:dyDescent="0.2">
      <c r="A872" s="6" t="s">
        <v>275</v>
      </c>
      <c r="B872" s="16" t="s">
        <v>926</v>
      </c>
      <c r="C872" s="8" t="s">
        <v>276</v>
      </c>
      <c r="D872" s="9" t="s">
        <v>277</v>
      </c>
      <c r="E872" s="10" t="s">
        <v>67</v>
      </c>
      <c r="F872" s="11">
        <v>15</v>
      </c>
      <c r="G872" s="12"/>
      <c r="H872" s="13">
        <f t="shared" ref="H872" si="135">ROUND(G872*F872,2)</f>
        <v>0</v>
      </c>
    </row>
    <row r="873" spans="1:8" s="14" customFormat="1" ht="30" customHeight="1" x14ac:dyDescent="0.2">
      <c r="A873" s="6" t="s">
        <v>218</v>
      </c>
      <c r="B873" s="16" t="s">
        <v>597</v>
      </c>
      <c r="C873" s="8" t="s">
        <v>220</v>
      </c>
      <c r="D873" s="9" t="s">
        <v>221</v>
      </c>
      <c r="E873" s="10"/>
      <c r="F873" s="73"/>
      <c r="G873" s="18"/>
      <c r="H873" s="13"/>
    </row>
    <row r="874" spans="1:8" s="14" customFormat="1" ht="30" customHeight="1" x14ac:dyDescent="0.2">
      <c r="A874" s="6" t="s">
        <v>284</v>
      </c>
      <c r="B874" s="7" t="s">
        <v>72</v>
      </c>
      <c r="C874" s="8" t="s">
        <v>285</v>
      </c>
      <c r="D874" s="9" t="s">
        <v>2</v>
      </c>
      <c r="E874" s="10" t="s">
        <v>153</v>
      </c>
      <c r="F874" s="20">
        <v>40</v>
      </c>
      <c r="G874" s="12"/>
      <c r="H874" s="13">
        <f t="shared" ref="H874" si="136">ROUND(G874*F874,2)</f>
        <v>0</v>
      </c>
    </row>
    <row r="875" spans="1:8" s="14" customFormat="1" ht="30" customHeight="1" x14ac:dyDescent="0.2">
      <c r="A875" s="6" t="s">
        <v>354</v>
      </c>
      <c r="B875" s="16" t="s">
        <v>927</v>
      </c>
      <c r="C875" s="8" t="s">
        <v>356</v>
      </c>
      <c r="D875" s="9" t="s">
        <v>221</v>
      </c>
      <c r="E875" s="10"/>
      <c r="F875" s="73"/>
      <c r="G875" s="18"/>
      <c r="H875" s="13"/>
    </row>
    <row r="876" spans="1:8" s="14" customFormat="1" ht="33" customHeight="1" x14ac:dyDescent="0.2">
      <c r="A876" s="6" t="s">
        <v>289</v>
      </c>
      <c r="B876" s="7" t="s">
        <v>72</v>
      </c>
      <c r="C876" s="8" t="s">
        <v>290</v>
      </c>
      <c r="D876" s="9" t="s">
        <v>291</v>
      </c>
      <c r="E876" s="10" t="s">
        <v>153</v>
      </c>
      <c r="F876" s="20">
        <v>35</v>
      </c>
      <c r="G876" s="12"/>
      <c r="H876" s="13">
        <f t="shared" ref="H876:H877" si="137">ROUND(G876*F876,2)</f>
        <v>0</v>
      </c>
    </row>
    <row r="877" spans="1:8" s="32" customFormat="1" ht="33" customHeight="1" x14ac:dyDescent="0.2">
      <c r="A877" s="6" t="s">
        <v>401</v>
      </c>
      <c r="B877" s="96" t="s">
        <v>75</v>
      </c>
      <c r="C877" s="124" t="s">
        <v>303</v>
      </c>
      <c r="D877" s="98" t="s">
        <v>402</v>
      </c>
      <c r="E877" s="99" t="s">
        <v>153</v>
      </c>
      <c r="F877" s="133">
        <v>15</v>
      </c>
      <c r="G877" s="101"/>
      <c r="H877" s="102">
        <f t="shared" si="137"/>
        <v>0</v>
      </c>
    </row>
    <row r="878" spans="1:8" s="14" customFormat="1" ht="30" customHeight="1" x14ac:dyDescent="0.2">
      <c r="A878" s="6" t="s">
        <v>292</v>
      </c>
      <c r="B878" s="103" t="s">
        <v>928</v>
      </c>
      <c r="C878" s="126" t="s">
        <v>294</v>
      </c>
      <c r="D878" s="105" t="s">
        <v>295</v>
      </c>
      <c r="E878" s="106"/>
      <c r="F878" s="134"/>
      <c r="G878" s="108"/>
      <c r="H878" s="129"/>
    </row>
    <row r="879" spans="1:8" s="14" customFormat="1" ht="33" customHeight="1" x14ac:dyDescent="0.2">
      <c r="A879" s="6" t="s">
        <v>296</v>
      </c>
      <c r="B879" s="7" t="s">
        <v>72</v>
      </c>
      <c r="C879" s="8" t="s">
        <v>297</v>
      </c>
      <c r="D879" s="9" t="s">
        <v>288</v>
      </c>
      <c r="E879" s="10"/>
      <c r="F879" s="73"/>
      <c r="G879" s="13"/>
      <c r="H879" s="13"/>
    </row>
    <row r="880" spans="1:8" s="14" customFormat="1" ht="30" customHeight="1" x14ac:dyDescent="0.2">
      <c r="A880" s="6" t="s">
        <v>1087</v>
      </c>
      <c r="B880" s="76" t="s">
        <v>171</v>
      </c>
      <c r="C880" s="8" t="s">
        <v>298</v>
      </c>
      <c r="D880" s="9" t="s">
        <v>2</v>
      </c>
      <c r="E880" s="10" t="s">
        <v>153</v>
      </c>
      <c r="F880" s="20">
        <v>560</v>
      </c>
      <c r="G880" s="12"/>
      <c r="H880" s="13">
        <f>ROUND(G880*F880,2)</f>
        <v>0</v>
      </c>
    </row>
    <row r="881" spans="1:8" s="14" customFormat="1" ht="33" customHeight="1" x14ac:dyDescent="0.2">
      <c r="A881" s="6" t="s">
        <v>305</v>
      </c>
      <c r="B881" s="16" t="s">
        <v>929</v>
      </c>
      <c r="C881" s="8" t="s">
        <v>307</v>
      </c>
      <c r="D881" s="9" t="s">
        <v>622</v>
      </c>
      <c r="E881" s="10"/>
      <c r="F881" s="73"/>
      <c r="G881" s="13"/>
      <c r="H881" s="13"/>
    </row>
    <row r="882" spans="1:8" s="14" customFormat="1" ht="30" customHeight="1" x14ac:dyDescent="0.2">
      <c r="A882" s="6" t="s">
        <v>308</v>
      </c>
      <c r="B882" s="7" t="s">
        <v>72</v>
      </c>
      <c r="C882" s="8" t="s">
        <v>188</v>
      </c>
      <c r="D882" s="9"/>
      <c r="E882" s="10"/>
      <c r="F882" s="73"/>
      <c r="G882" s="13"/>
      <c r="H882" s="13"/>
    </row>
    <row r="883" spans="1:8" s="14" customFormat="1" ht="30" customHeight="1" x14ac:dyDescent="0.2">
      <c r="A883" s="6" t="s">
        <v>309</v>
      </c>
      <c r="B883" s="76" t="s">
        <v>171</v>
      </c>
      <c r="C883" s="8" t="s">
        <v>191</v>
      </c>
      <c r="D883" s="9"/>
      <c r="E883" s="10" t="s">
        <v>74</v>
      </c>
      <c r="F883" s="20">
        <v>590</v>
      </c>
      <c r="G883" s="12"/>
      <c r="H883" s="13">
        <f>ROUND(G883*F883,2)</f>
        <v>0</v>
      </c>
    </row>
    <row r="884" spans="1:8" s="14" customFormat="1" ht="30" customHeight="1" x14ac:dyDescent="0.2">
      <c r="A884" s="6" t="s">
        <v>310</v>
      </c>
      <c r="B884" s="7" t="s">
        <v>75</v>
      </c>
      <c r="C884" s="8" t="s">
        <v>195</v>
      </c>
      <c r="D884" s="9"/>
      <c r="E884" s="10"/>
      <c r="F884" s="73"/>
      <c r="G884" s="13"/>
      <c r="H884" s="13"/>
    </row>
    <row r="885" spans="1:8" s="14" customFormat="1" ht="30" customHeight="1" x14ac:dyDescent="0.2">
      <c r="A885" s="6" t="s">
        <v>311</v>
      </c>
      <c r="B885" s="76" t="s">
        <v>171</v>
      </c>
      <c r="C885" s="8" t="s">
        <v>191</v>
      </c>
      <c r="D885" s="9"/>
      <c r="E885" s="10" t="s">
        <v>74</v>
      </c>
      <c r="F885" s="20">
        <v>25</v>
      </c>
      <c r="G885" s="12"/>
      <c r="H885" s="13">
        <f t="shared" ref="H885" si="138">ROUND(G885*F885,2)</f>
        <v>0</v>
      </c>
    </row>
    <row r="886" spans="1:8" s="14" customFormat="1" ht="30" customHeight="1" x14ac:dyDescent="0.2">
      <c r="A886" s="6" t="s">
        <v>312</v>
      </c>
      <c r="B886" s="16" t="s">
        <v>930</v>
      </c>
      <c r="C886" s="8" t="s">
        <v>314</v>
      </c>
      <c r="D886" s="9" t="s">
        <v>315</v>
      </c>
      <c r="E886" s="10"/>
      <c r="F886" s="73"/>
      <c r="G886" s="18"/>
      <c r="H886" s="13"/>
    </row>
    <row r="887" spans="1:8" s="14" customFormat="1" ht="30" customHeight="1" x14ac:dyDescent="0.2">
      <c r="A887" s="6" t="s">
        <v>316</v>
      </c>
      <c r="B887" s="7" t="s">
        <v>72</v>
      </c>
      <c r="C887" s="8" t="s">
        <v>317</v>
      </c>
      <c r="D887" s="9" t="s">
        <v>2</v>
      </c>
      <c r="E887" s="10" t="s">
        <v>67</v>
      </c>
      <c r="F887" s="20">
        <v>885</v>
      </c>
      <c r="G887" s="12"/>
      <c r="H887" s="13">
        <f t="shared" ref="H887:H890" si="139">ROUND(G887*F887,2)</f>
        <v>0</v>
      </c>
    </row>
    <row r="888" spans="1:8" s="14" customFormat="1" ht="30" customHeight="1" x14ac:dyDescent="0.2">
      <c r="A888" s="6" t="s">
        <v>318</v>
      </c>
      <c r="B888" s="16" t="s">
        <v>931</v>
      </c>
      <c r="C888" s="8" t="s">
        <v>320</v>
      </c>
      <c r="D888" s="9" t="s">
        <v>321</v>
      </c>
      <c r="E888" s="10"/>
      <c r="F888" s="17"/>
      <c r="G888" s="18"/>
      <c r="H888" s="13">
        <f t="shared" si="139"/>
        <v>0</v>
      </c>
    </row>
    <row r="889" spans="1:8" s="14" customFormat="1" ht="30" customHeight="1" x14ac:dyDescent="0.2">
      <c r="A889" s="6" t="s">
        <v>322</v>
      </c>
      <c r="B889" s="7" t="s">
        <v>72</v>
      </c>
      <c r="C889" s="8" t="s">
        <v>323</v>
      </c>
      <c r="D889" s="9"/>
      <c r="E889" s="10" t="s">
        <v>67</v>
      </c>
      <c r="F889" s="11">
        <v>2440</v>
      </c>
      <c r="G889" s="12"/>
      <c r="H889" s="13">
        <f t="shared" si="139"/>
        <v>0</v>
      </c>
    </row>
    <row r="890" spans="1:8" s="14" customFormat="1" ht="30" customHeight="1" x14ac:dyDescent="0.2">
      <c r="A890" s="6" t="s">
        <v>324</v>
      </c>
      <c r="B890" s="16" t="s">
        <v>599</v>
      </c>
      <c r="C890" s="8" t="s">
        <v>326</v>
      </c>
      <c r="D890" s="9" t="s">
        <v>327</v>
      </c>
      <c r="E890" s="10" t="s">
        <v>115</v>
      </c>
      <c r="F890" s="17">
        <v>2</v>
      </c>
      <c r="G890" s="12"/>
      <c r="H890" s="13">
        <f t="shared" si="139"/>
        <v>0</v>
      </c>
    </row>
    <row r="891" spans="1:8" ht="33" customHeight="1" x14ac:dyDescent="0.2">
      <c r="A891" s="61"/>
      <c r="B891" s="91" t="s">
        <v>2</v>
      </c>
      <c r="C891" s="135" t="s">
        <v>20</v>
      </c>
      <c r="D891" s="69"/>
      <c r="E891" s="70"/>
      <c r="F891" s="70"/>
      <c r="G891" s="136"/>
      <c r="H891" s="71"/>
    </row>
    <row r="892" spans="1:8" s="14" customFormat="1" ht="30" customHeight="1" x14ac:dyDescent="0.2">
      <c r="A892" s="15" t="s">
        <v>411</v>
      </c>
      <c r="B892" s="16" t="s">
        <v>932</v>
      </c>
      <c r="C892" s="8" t="s">
        <v>223</v>
      </c>
      <c r="D892" s="9" t="s">
        <v>413</v>
      </c>
      <c r="E892" s="10" t="s">
        <v>67</v>
      </c>
      <c r="F892" s="11">
        <v>650</v>
      </c>
      <c r="G892" s="12"/>
      <c r="H892" s="13">
        <f t="shared" ref="H892" si="140">ROUND(G892*F892,2)</f>
        <v>0</v>
      </c>
    </row>
    <row r="893" spans="1:8" ht="33" customHeight="1" x14ac:dyDescent="0.2">
      <c r="A893" s="61"/>
      <c r="B893" s="91" t="s">
        <v>2</v>
      </c>
      <c r="C893" s="74" t="s">
        <v>21</v>
      </c>
      <c r="D893" s="69"/>
      <c r="E893" s="92"/>
      <c r="F893" s="70"/>
      <c r="G893" s="71"/>
      <c r="H893" s="71"/>
    </row>
    <row r="894" spans="1:8" s="14" customFormat="1" ht="30" customHeight="1" x14ac:dyDescent="0.2">
      <c r="A894" s="15" t="s">
        <v>328</v>
      </c>
      <c r="B894" s="16" t="s">
        <v>601</v>
      </c>
      <c r="C894" s="8" t="s">
        <v>330</v>
      </c>
      <c r="D894" s="9" t="s">
        <v>181</v>
      </c>
      <c r="E894" s="10" t="s">
        <v>153</v>
      </c>
      <c r="F894" s="11">
        <v>315</v>
      </c>
      <c r="G894" s="12"/>
      <c r="H894" s="13">
        <f>ROUND(G894*F894,2)</f>
        <v>0</v>
      </c>
    </row>
    <row r="895" spans="1:8" ht="33" customHeight="1" x14ac:dyDescent="0.2">
      <c r="A895" s="61"/>
      <c r="B895" s="91" t="s">
        <v>2</v>
      </c>
      <c r="C895" s="74" t="s">
        <v>22</v>
      </c>
      <c r="D895" s="69"/>
      <c r="E895" s="92"/>
      <c r="F895" s="70"/>
      <c r="G895" s="71"/>
      <c r="H895" s="71"/>
    </row>
    <row r="896" spans="1:8" s="14" customFormat="1" ht="30" customHeight="1" x14ac:dyDescent="0.2">
      <c r="A896" s="15" t="s">
        <v>175</v>
      </c>
      <c r="B896" s="16" t="s">
        <v>933</v>
      </c>
      <c r="C896" s="8" t="s">
        <v>177</v>
      </c>
      <c r="D896" s="9" t="s">
        <v>136</v>
      </c>
      <c r="E896" s="10"/>
      <c r="F896" s="17"/>
      <c r="G896" s="18"/>
      <c r="H896" s="19"/>
    </row>
    <row r="897" spans="1:8" s="14" customFormat="1" ht="30" customHeight="1" x14ac:dyDescent="0.2">
      <c r="A897" s="15" t="s">
        <v>173</v>
      </c>
      <c r="B897" s="7" t="s">
        <v>72</v>
      </c>
      <c r="C897" s="8" t="s">
        <v>174</v>
      </c>
      <c r="D897" s="9"/>
      <c r="E897" s="10" t="s">
        <v>115</v>
      </c>
      <c r="F897" s="17">
        <v>1</v>
      </c>
      <c r="G897" s="12"/>
      <c r="H897" s="13">
        <f>ROUND(G897*F897,2)</f>
        <v>0</v>
      </c>
    </row>
    <row r="898" spans="1:8" s="14" customFormat="1" ht="30" customHeight="1" x14ac:dyDescent="0.2">
      <c r="A898" s="15" t="s">
        <v>331</v>
      </c>
      <c r="B898" s="16" t="s">
        <v>611</v>
      </c>
      <c r="C898" s="8" t="s">
        <v>333</v>
      </c>
      <c r="D898" s="9" t="s">
        <v>136</v>
      </c>
      <c r="E898" s="10"/>
      <c r="F898" s="17"/>
      <c r="G898" s="18"/>
      <c r="H898" s="19"/>
    </row>
    <row r="899" spans="1:8" s="14" customFormat="1" ht="30" customHeight="1" x14ac:dyDescent="0.2">
      <c r="A899" s="15" t="s">
        <v>334</v>
      </c>
      <c r="B899" s="7" t="s">
        <v>72</v>
      </c>
      <c r="C899" s="8" t="s">
        <v>335</v>
      </c>
      <c r="D899" s="9"/>
      <c r="E899" s="10" t="s">
        <v>115</v>
      </c>
      <c r="F899" s="17">
        <v>1</v>
      </c>
      <c r="G899" s="12"/>
      <c r="H899" s="13">
        <f>ROUND(G899*F899,2)</f>
        <v>0</v>
      </c>
    </row>
    <row r="900" spans="1:8" s="14" customFormat="1" ht="30" customHeight="1" x14ac:dyDescent="0.2">
      <c r="A900" s="15" t="s">
        <v>415</v>
      </c>
      <c r="B900" s="16" t="s">
        <v>603</v>
      </c>
      <c r="C900" s="8" t="s">
        <v>417</v>
      </c>
      <c r="D900" s="9" t="s">
        <v>136</v>
      </c>
      <c r="E900" s="10"/>
      <c r="F900" s="17"/>
      <c r="G900" s="18"/>
      <c r="H900" s="19"/>
    </row>
    <row r="901" spans="1:8" s="14" customFormat="1" ht="30" customHeight="1" x14ac:dyDescent="0.2">
      <c r="A901" s="15" t="s">
        <v>418</v>
      </c>
      <c r="B901" s="7" t="s">
        <v>72</v>
      </c>
      <c r="C901" s="8" t="s">
        <v>419</v>
      </c>
      <c r="D901" s="9"/>
      <c r="E901" s="10" t="s">
        <v>115</v>
      </c>
      <c r="F901" s="17">
        <v>2</v>
      </c>
      <c r="G901" s="12"/>
      <c r="H901" s="13">
        <f>ROUND(G901*F901,2)</f>
        <v>0</v>
      </c>
    </row>
    <row r="902" spans="1:8" s="14" customFormat="1" ht="30" customHeight="1" x14ac:dyDescent="0.2">
      <c r="A902" s="15" t="s">
        <v>166</v>
      </c>
      <c r="B902" s="16" t="s">
        <v>934</v>
      </c>
      <c r="C902" s="8" t="s">
        <v>167</v>
      </c>
      <c r="D902" s="9" t="s">
        <v>136</v>
      </c>
      <c r="E902" s="10"/>
      <c r="F902" s="17"/>
      <c r="G902" s="18"/>
      <c r="H902" s="19"/>
    </row>
    <row r="903" spans="1:8" s="14" customFormat="1" ht="30" customHeight="1" x14ac:dyDescent="0.2">
      <c r="A903" s="15" t="s">
        <v>168</v>
      </c>
      <c r="B903" s="7" t="s">
        <v>72</v>
      </c>
      <c r="C903" s="8" t="s">
        <v>169</v>
      </c>
      <c r="D903" s="9"/>
      <c r="E903" s="10"/>
      <c r="F903" s="17"/>
      <c r="G903" s="18"/>
      <c r="H903" s="19"/>
    </row>
    <row r="904" spans="1:8" s="263" customFormat="1" ht="31.9" customHeight="1" x14ac:dyDescent="0.2">
      <c r="A904" s="15" t="s">
        <v>170</v>
      </c>
      <c r="B904" s="76" t="s">
        <v>171</v>
      </c>
      <c r="C904" s="8" t="s">
        <v>172</v>
      </c>
      <c r="D904" s="9"/>
      <c r="E904" s="10" t="s">
        <v>153</v>
      </c>
      <c r="F904" s="11">
        <v>7</v>
      </c>
      <c r="G904" s="12"/>
      <c r="H904" s="13">
        <f>ROUND(G904*F904,2)</f>
        <v>0</v>
      </c>
    </row>
    <row r="905" spans="1:8" s="14" customFormat="1" ht="28.9" customHeight="1" x14ac:dyDescent="0.2">
      <c r="A905" s="15" t="s">
        <v>336</v>
      </c>
      <c r="B905" s="123" t="s">
        <v>935</v>
      </c>
      <c r="C905" s="124" t="s">
        <v>338</v>
      </c>
      <c r="D905" s="98" t="s">
        <v>136</v>
      </c>
      <c r="E905" s="99" t="s">
        <v>153</v>
      </c>
      <c r="F905" s="125">
        <v>2</v>
      </c>
      <c r="G905" s="101"/>
      <c r="H905" s="102">
        <f>ROUND(G905*F905,2)</f>
        <v>0</v>
      </c>
    </row>
    <row r="906" spans="1:8" s="14" customFormat="1" ht="31.9" customHeight="1" x14ac:dyDescent="0.2">
      <c r="A906" s="15"/>
      <c r="B906" s="103" t="s">
        <v>936</v>
      </c>
      <c r="C906" s="126" t="s">
        <v>578</v>
      </c>
      <c r="D906" s="105" t="s">
        <v>625</v>
      </c>
      <c r="E906" s="106"/>
      <c r="F906" s="107"/>
      <c r="G906" s="108"/>
      <c r="H906" s="109"/>
    </row>
    <row r="907" spans="1:8" s="14" customFormat="1" ht="28.9" customHeight="1" x14ac:dyDescent="0.2">
      <c r="A907" s="15"/>
      <c r="B907" s="7" t="s">
        <v>72</v>
      </c>
      <c r="C907" s="8" t="s">
        <v>472</v>
      </c>
      <c r="D907" s="9"/>
      <c r="E907" s="10"/>
      <c r="F907" s="17"/>
      <c r="G907" s="18"/>
      <c r="H907" s="19"/>
    </row>
    <row r="908" spans="1:8" s="14" customFormat="1" ht="28.9" customHeight="1" x14ac:dyDescent="0.2">
      <c r="A908" s="15"/>
      <c r="B908" s="76" t="s">
        <v>171</v>
      </c>
      <c r="C908" s="8" t="s">
        <v>554</v>
      </c>
      <c r="D908" s="9"/>
      <c r="E908" s="10" t="s">
        <v>115</v>
      </c>
      <c r="F908" s="17">
        <v>1</v>
      </c>
      <c r="G908" s="12"/>
      <c r="H908" s="13">
        <f>ROUND(G908*F908,2)</f>
        <v>0</v>
      </c>
    </row>
    <row r="909" spans="1:8" s="31" customFormat="1" ht="28.9" customHeight="1" x14ac:dyDescent="0.2">
      <c r="A909" s="15" t="s">
        <v>159</v>
      </c>
      <c r="B909" s="16" t="s">
        <v>606</v>
      </c>
      <c r="C909" s="93" t="s">
        <v>161</v>
      </c>
      <c r="D909" s="94" t="s">
        <v>114</v>
      </c>
      <c r="E909" s="10"/>
      <c r="F909" s="17"/>
      <c r="G909" s="18"/>
      <c r="H909" s="19"/>
    </row>
    <row r="910" spans="1:8" s="14" customFormat="1" ht="31.9" customHeight="1" x14ac:dyDescent="0.2">
      <c r="A910" s="15" t="s">
        <v>164</v>
      </c>
      <c r="B910" s="7" t="s">
        <v>72</v>
      </c>
      <c r="C910" s="95" t="s">
        <v>165</v>
      </c>
      <c r="D910" s="9"/>
      <c r="E910" s="10" t="s">
        <v>115</v>
      </c>
      <c r="F910" s="17">
        <v>1</v>
      </c>
      <c r="G910" s="12"/>
      <c r="H910" s="13">
        <f t="shared" ref="H910" si="141">ROUND(G910*F910,2)</f>
        <v>0</v>
      </c>
    </row>
    <row r="911" spans="1:8" s="31" customFormat="1" ht="28.9" customHeight="1" x14ac:dyDescent="0.2">
      <c r="A911" s="15" t="s">
        <v>463</v>
      </c>
      <c r="B911" s="16" t="s">
        <v>609</v>
      </c>
      <c r="C911" s="110" t="s">
        <v>465</v>
      </c>
      <c r="D911" s="9" t="s">
        <v>136</v>
      </c>
      <c r="E911" s="10"/>
      <c r="F911" s="17"/>
      <c r="G911" s="18"/>
      <c r="H911" s="19"/>
    </row>
    <row r="912" spans="1:8" s="31" customFormat="1" ht="28.9" customHeight="1" x14ac:dyDescent="0.2">
      <c r="A912" s="15" t="s">
        <v>567</v>
      </c>
      <c r="B912" s="7" t="s">
        <v>72</v>
      </c>
      <c r="C912" s="110" t="s">
        <v>568</v>
      </c>
      <c r="D912" s="9"/>
      <c r="E912" s="10" t="s">
        <v>115</v>
      </c>
      <c r="F912" s="17">
        <v>1</v>
      </c>
      <c r="G912" s="12"/>
      <c r="H912" s="13">
        <f>ROUND(G912*F912,2)</f>
        <v>0</v>
      </c>
    </row>
    <row r="913" spans="1:8" s="31" customFormat="1" ht="31.9" customHeight="1" x14ac:dyDescent="0.2">
      <c r="A913" s="15" t="s">
        <v>420</v>
      </c>
      <c r="B913" s="16" t="s">
        <v>937</v>
      </c>
      <c r="C913" s="110" t="s">
        <v>422</v>
      </c>
      <c r="D913" s="9" t="s">
        <v>136</v>
      </c>
      <c r="E913" s="10"/>
      <c r="F913" s="17"/>
      <c r="G913" s="18"/>
      <c r="H913" s="19"/>
    </row>
    <row r="914" spans="1:8" s="31" customFormat="1" ht="28.9" customHeight="1" x14ac:dyDescent="0.2">
      <c r="A914" s="15" t="s">
        <v>423</v>
      </c>
      <c r="B914" s="7" t="s">
        <v>72</v>
      </c>
      <c r="C914" s="110" t="s">
        <v>472</v>
      </c>
      <c r="D914" s="9"/>
      <c r="E914" s="10" t="s">
        <v>115</v>
      </c>
      <c r="F914" s="17">
        <v>3</v>
      </c>
      <c r="G914" s="12"/>
      <c r="H914" s="13">
        <f t="shared" ref="H914:H916" si="142">ROUND(G914*F914,2)</f>
        <v>0</v>
      </c>
    </row>
    <row r="915" spans="1:8" s="14" customFormat="1" ht="28.9" customHeight="1" x14ac:dyDescent="0.2">
      <c r="A915" s="15" t="s">
        <v>473</v>
      </c>
      <c r="B915" s="16" t="s">
        <v>613</v>
      </c>
      <c r="C915" s="8" t="s">
        <v>475</v>
      </c>
      <c r="D915" s="9" t="s">
        <v>136</v>
      </c>
      <c r="E915" s="10" t="s">
        <v>115</v>
      </c>
      <c r="F915" s="17">
        <v>2</v>
      </c>
      <c r="G915" s="12"/>
      <c r="H915" s="13">
        <f t="shared" si="142"/>
        <v>0</v>
      </c>
    </row>
    <row r="916" spans="1:8" s="14" customFormat="1" ht="28.9" customHeight="1" x14ac:dyDescent="0.2">
      <c r="A916" s="15" t="s">
        <v>146</v>
      </c>
      <c r="B916" s="16" t="s">
        <v>938</v>
      </c>
      <c r="C916" s="8" t="s">
        <v>148</v>
      </c>
      <c r="D916" s="9" t="s">
        <v>136</v>
      </c>
      <c r="E916" s="10" t="s">
        <v>115</v>
      </c>
      <c r="F916" s="17">
        <v>2</v>
      </c>
      <c r="G916" s="12"/>
      <c r="H916" s="13">
        <f t="shared" si="142"/>
        <v>0</v>
      </c>
    </row>
    <row r="917" spans="1:8" ht="33" customHeight="1" x14ac:dyDescent="0.2">
      <c r="A917" s="61"/>
      <c r="B917" s="111" t="s">
        <v>2</v>
      </c>
      <c r="C917" s="74" t="s">
        <v>23</v>
      </c>
      <c r="D917" s="69"/>
      <c r="E917" s="92"/>
      <c r="F917" s="70"/>
      <c r="G917" s="71"/>
      <c r="H917" s="71"/>
    </row>
    <row r="918" spans="1:8" s="14" customFormat="1" ht="31.9" customHeight="1" x14ac:dyDescent="0.2">
      <c r="A918" s="15" t="s">
        <v>130</v>
      </c>
      <c r="B918" s="16" t="s">
        <v>939</v>
      </c>
      <c r="C918" s="95" t="s">
        <v>132</v>
      </c>
      <c r="D918" s="94" t="s">
        <v>114</v>
      </c>
      <c r="E918" s="10" t="s">
        <v>115</v>
      </c>
      <c r="F918" s="17">
        <v>3</v>
      </c>
      <c r="G918" s="12"/>
      <c r="H918" s="13">
        <f>ROUND(G918*F918,2)</f>
        <v>0</v>
      </c>
    </row>
    <row r="919" spans="1:8" s="14" customFormat="1" ht="28.9" customHeight="1" x14ac:dyDescent="0.2">
      <c r="A919" s="15" t="s">
        <v>127</v>
      </c>
      <c r="B919" s="16" t="s">
        <v>940</v>
      </c>
      <c r="C919" s="95" t="s">
        <v>129</v>
      </c>
      <c r="D919" s="94" t="s">
        <v>114</v>
      </c>
      <c r="E919" s="10"/>
      <c r="F919" s="17"/>
      <c r="G919" s="18"/>
      <c r="H919" s="19"/>
    </row>
    <row r="920" spans="1:8" s="14" customFormat="1" ht="28.9" customHeight="1" x14ac:dyDescent="0.2">
      <c r="A920" s="15" t="s">
        <v>125</v>
      </c>
      <c r="B920" s="7" t="s">
        <v>72</v>
      </c>
      <c r="C920" s="8" t="s">
        <v>126</v>
      </c>
      <c r="D920" s="9"/>
      <c r="E920" s="10" t="s">
        <v>115</v>
      </c>
      <c r="F920" s="17">
        <v>1</v>
      </c>
      <c r="G920" s="12"/>
      <c r="H920" s="13">
        <f t="shared" ref="H920:H924" si="143">ROUND(G920*F920,2)</f>
        <v>0</v>
      </c>
    </row>
    <row r="921" spans="1:8" s="14" customFormat="1" ht="28.9" customHeight="1" x14ac:dyDescent="0.2">
      <c r="A921" s="15" t="s">
        <v>111</v>
      </c>
      <c r="B921" s="16" t="s">
        <v>941</v>
      </c>
      <c r="C921" s="8" t="s">
        <v>113</v>
      </c>
      <c r="D921" s="94" t="s">
        <v>114</v>
      </c>
      <c r="E921" s="10" t="s">
        <v>115</v>
      </c>
      <c r="F921" s="17">
        <v>10</v>
      </c>
      <c r="G921" s="12"/>
      <c r="H921" s="13">
        <f t="shared" si="143"/>
        <v>0</v>
      </c>
    </row>
    <row r="922" spans="1:8" s="14" customFormat="1" ht="28.9" customHeight="1" x14ac:dyDescent="0.2">
      <c r="A922" s="15" t="s">
        <v>116</v>
      </c>
      <c r="B922" s="16" t="s">
        <v>942</v>
      </c>
      <c r="C922" s="8" t="s">
        <v>118</v>
      </c>
      <c r="D922" s="94" t="s">
        <v>114</v>
      </c>
      <c r="E922" s="10" t="s">
        <v>115</v>
      </c>
      <c r="F922" s="17">
        <v>1</v>
      </c>
      <c r="G922" s="12"/>
      <c r="H922" s="13">
        <f t="shared" si="143"/>
        <v>0</v>
      </c>
    </row>
    <row r="923" spans="1:8" s="14" customFormat="1" ht="28.9" customHeight="1" x14ac:dyDescent="0.2">
      <c r="A923" s="15" t="s">
        <v>119</v>
      </c>
      <c r="B923" s="16" t="s">
        <v>943</v>
      </c>
      <c r="C923" s="8" t="s">
        <v>121</v>
      </c>
      <c r="D923" s="94" t="s">
        <v>114</v>
      </c>
      <c r="E923" s="10" t="s">
        <v>115</v>
      </c>
      <c r="F923" s="17">
        <v>1</v>
      </c>
      <c r="G923" s="12"/>
      <c r="H923" s="13">
        <f t="shared" si="143"/>
        <v>0</v>
      </c>
    </row>
    <row r="924" spans="1:8" s="14" customFormat="1" ht="28.9" customHeight="1" x14ac:dyDescent="0.2">
      <c r="A924" s="112" t="s">
        <v>122</v>
      </c>
      <c r="B924" s="113" t="s">
        <v>944</v>
      </c>
      <c r="C924" s="95" t="s">
        <v>124</v>
      </c>
      <c r="D924" s="94" t="s">
        <v>114</v>
      </c>
      <c r="E924" s="114" t="s">
        <v>115</v>
      </c>
      <c r="F924" s="115">
        <v>1</v>
      </c>
      <c r="G924" s="116"/>
      <c r="H924" s="117">
        <f t="shared" si="143"/>
        <v>0</v>
      </c>
    </row>
    <row r="925" spans="1:8" ht="33" customHeight="1" x14ac:dyDescent="0.2">
      <c r="A925" s="61"/>
      <c r="B925" s="67" t="s">
        <v>2</v>
      </c>
      <c r="C925" s="74" t="s">
        <v>24</v>
      </c>
      <c r="D925" s="69"/>
      <c r="E925" s="75"/>
      <c r="F925" s="69"/>
      <c r="G925" s="71"/>
      <c r="H925" s="71"/>
    </row>
    <row r="926" spans="1:8" s="14" customFormat="1" ht="28.9" customHeight="1" x14ac:dyDescent="0.2">
      <c r="A926" s="6" t="s">
        <v>104</v>
      </c>
      <c r="B926" s="16" t="s">
        <v>945</v>
      </c>
      <c r="C926" s="8" t="s">
        <v>105</v>
      </c>
      <c r="D926" s="9" t="s">
        <v>106</v>
      </c>
      <c r="E926" s="10"/>
      <c r="F926" s="73"/>
      <c r="G926" s="18"/>
      <c r="H926" s="13"/>
    </row>
    <row r="927" spans="1:8" s="14" customFormat="1" ht="28.9" customHeight="1" x14ac:dyDescent="0.2">
      <c r="A927" s="6" t="s">
        <v>107</v>
      </c>
      <c r="B927" s="7" t="s">
        <v>72</v>
      </c>
      <c r="C927" s="8" t="s">
        <v>108</v>
      </c>
      <c r="D927" s="9"/>
      <c r="E927" s="10" t="s">
        <v>67</v>
      </c>
      <c r="F927" s="20">
        <v>380</v>
      </c>
      <c r="G927" s="12"/>
      <c r="H927" s="13">
        <f>ROUND(G927*F927,2)</f>
        <v>0</v>
      </c>
    </row>
    <row r="928" spans="1:8" s="14" customFormat="1" ht="28.9" customHeight="1" x14ac:dyDescent="0.2">
      <c r="A928" s="6" t="s">
        <v>109</v>
      </c>
      <c r="B928" s="7" t="s">
        <v>75</v>
      </c>
      <c r="C928" s="8" t="s">
        <v>110</v>
      </c>
      <c r="D928" s="9"/>
      <c r="E928" s="10" t="s">
        <v>67</v>
      </c>
      <c r="F928" s="20">
        <v>1805</v>
      </c>
      <c r="G928" s="12"/>
      <c r="H928" s="13">
        <f>ROUND(G928*F928,2)</f>
        <v>0</v>
      </c>
    </row>
    <row r="929" spans="1:8" ht="33" customHeight="1" x14ac:dyDescent="0.2">
      <c r="A929" s="61"/>
      <c r="B929" s="67" t="s">
        <v>2</v>
      </c>
      <c r="C929" s="135" t="s">
        <v>25</v>
      </c>
      <c r="D929" s="69"/>
      <c r="E929" s="75"/>
      <c r="F929" s="69"/>
      <c r="G929" s="136"/>
      <c r="H929" s="71"/>
    </row>
    <row r="930" spans="1:8" s="14" customFormat="1" ht="33" customHeight="1" x14ac:dyDescent="0.2">
      <c r="A930" s="15"/>
      <c r="B930" s="16" t="s">
        <v>946</v>
      </c>
      <c r="C930" s="8" t="s">
        <v>584</v>
      </c>
      <c r="D930" s="9" t="s">
        <v>628</v>
      </c>
      <c r="E930" s="10" t="s">
        <v>153</v>
      </c>
      <c r="F930" s="20">
        <v>65</v>
      </c>
      <c r="G930" s="12"/>
      <c r="H930" s="13">
        <f t="shared" ref="H930" si="144">ROUND(G930*F930,2)</f>
        <v>0</v>
      </c>
    </row>
    <row r="931" spans="1:8" ht="33" customHeight="1" thickBot="1" x14ac:dyDescent="0.25">
      <c r="A931" s="118"/>
      <c r="B931" s="119" t="s">
        <v>46</v>
      </c>
      <c r="C931" s="264" t="str">
        <f>C852</f>
        <v>SNOW STREET - END TO MARKHAM ROAD TO END
(MAJOR REHABILITATION)</v>
      </c>
      <c r="D931" s="265"/>
      <c r="E931" s="265"/>
      <c r="F931" s="266"/>
      <c r="G931" s="118" t="s">
        <v>17</v>
      </c>
      <c r="H931" s="118">
        <f>SUM(H852:H930)</f>
        <v>0</v>
      </c>
    </row>
    <row r="932" spans="1:8" s="30" customFormat="1" ht="33" customHeight="1" thickTop="1" x14ac:dyDescent="0.2">
      <c r="A932" s="64"/>
      <c r="B932" s="65" t="s">
        <v>47</v>
      </c>
      <c r="C932" s="267" t="s">
        <v>490</v>
      </c>
      <c r="D932" s="268"/>
      <c r="E932" s="268"/>
      <c r="F932" s="269"/>
      <c r="G932" s="66"/>
      <c r="H932" s="66" t="s">
        <v>2</v>
      </c>
    </row>
    <row r="933" spans="1:8" ht="33" customHeight="1" x14ac:dyDescent="0.2">
      <c r="A933" s="61"/>
      <c r="B933" s="67"/>
      <c r="C933" s="68" t="s">
        <v>19</v>
      </c>
      <c r="D933" s="69"/>
      <c r="E933" s="70" t="s">
        <v>2</v>
      </c>
      <c r="F933" s="70" t="s">
        <v>2</v>
      </c>
      <c r="G933" s="71" t="s">
        <v>2</v>
      </c>
      <c r="H933" s="71"/>
    </row>
    <row r="934" spans="1:8" s="14" customFormat="1" ht="33" customHeight="1" x14ac:dyDescent="0.2">
      <c r="A934" s="72" t="s">
        <v>76</v>
      </c>
      <c r="B934" s="16" t="s">
        <v>947</v>
      </c>
      <c r="C934" s="8" t="s">
        <v>78</v>
      </c>
      <c r="D934" s="9" t="s">
        <v>61</v>
      </c>
      <c r="E934" s="10"/>
      <c r="F934" s="73"/>
      <c r="G934" s="18"/>
      <c r="H934" s="13"/>
    </row>
    <row r="935" spans="1:8" s="14" customFormat="1" ht="33" customHeight="1" x14ac:dyDescent="0.2">
      <c r="A935" s="72" t="s">
        <v>79</v>
      </c>
      <c r="B935" s="7" t="s">
        <v>72</v>
      </c>
      <c r="C935" s="8" t="s">
        <v>80</v>
      </c>
      <c r="D935" s="9" t="s">
        <v>2</v>
      </c>
      <c r="E935" s="10" t="s">
        <v>62</v>
      </c>
      <c r="F935" s="20">
        <v>10</v>
      </c>
      <c r="G935" s="12"/>
      <c r="H935" s="13">
        <f t="shared" ref="H935:H936" si="145">ROUND(G935*F935,2)</f>
        <v>0</v>
      </c>
    </row>
    <row r="936" spans="1:8" s="14" customFormat="1" ht="30" customHeight="1" x14ac:dyDescent="0.2">
      <c r="A936" s="15" t="s">
        <v>81</v>
      </c>
      <c r="B936" s="16" t="s">
        <v>948</v>
      </c>
      <c r="C936" s="8" t="s">
        <v>83</v>
      </c>
      <c r="D936" s="9" t="s">
        <v>61</v>
      </c>
      <c r="E936" s="10" t="s">
        <v>67</v>
      </c>
      <c r="F936" s="20">
        <v>2625</v>
      </c>
      <c r="G936" s="12"/>
      <c r="H936" s="13">
        <f t="shared" si="145"/>
        <v>0</v>
      </c>
    </row>
    <row r="937" spans="1:8" ht="33" customHeight="1" x14ac:dyDescent="0.2">
      <c r="A937" s="61"/>
      <c r="B937" s="67" t="s">
        <v>2</v>
      </c>
      <c r="C937" s="74" t="s">
        <v>33</v>
      </c>
      <c r="D937" s="69"/>
      <c r="E937" s="75"/>
      <c r="F937" s="69"/>
      <c r="G937" s="71"/>
      <c r="H937" s="71"/>
    </row>
    <row r="938" spans="1:8" s="14" customFormat="1" ht="30" customHeight="1" x14ac:dyDescent="0.2">
      <c r="A938" s="6" t="s">
        <v>232</v>
      </c>
      <c r="B938" s="16" t="s">
        <v>949</v>
      </c>
      <c r="C938" s="8" t="s">
        <v>234</v>
      </c>
      <c r="D938" s="9" t="s">
        <v>235</v>
      </c>
      <c r="E938" s="10"/>
      <c r="F938" s="73"/>
      <c r="G938" s="18"/>
      <c r="H938" s="13"/>
    </row>
    <row r="939" spans="1:8" s="14" customFormat="1" ht="30" customHeight="1" x14ac:dyDescent="0.2">
      <c r="A939" s="6" t="s">
        <v>236</v>
      </c>
      <c r="B939" s="7" t="s">
        <v>72</v>
      </c>
      <c r="C939" s="8" t="s">
        <v>237</v>
      </c>
      <c r="D939" s="9" t="s">
        <v>2</v>
      </c>
      <c r="E939" s="10" t="s">
        <v>67</v>
      </c>
      <c r="F939" s="20">
        <v>20</v>
      </c>
      <c r="G939" s="12"/>
      <c r="H939" s="13">
        <f t="shared" ref="H939:H942" si="146">ROUND(G939*F939,2)</f>
        <v>0</v>
      </c>
    </row>
    <row r="940" spans="1:8" s="14" customFormat="1" ht="33" customHeight="1" x14ac:dyDescent="0.2">
      <c r="A940" s="6" t="s">
        <v>238</v>
      </c>
      <c r="B940" s="7" t="s">
        <v>75</v>
      </c>
      <c r="C940" s="8" t="s">
        <v>239</v>
      </c>
      <c r="D940" s="9" t="s">
        <v>2</v>
      </c>
      <c r="E940" s="10" t="s">
        <v>67</v>
      </c>
      <c r="F940" s="20">
        <v>325</v>
      </c>
      <c r="G940" s="12"/>
      <c r="H940" s="13">
        <f t="shared" si="146"/>
        <v>0</v>
      </c>
    </row>
    <row r="941" spans="1:8" s="14" customFormat="1" ht="33" customHeight="1" x14ac:dyDescent="0.2">
      <c r="A941" s="6" t="s">
        <v>361</v>
      </c>
      <c r="B941" s="7" t="s">
        <v>201</v>
      </c>
      <c r="C941" s="8" t="s">
        <v>362</v>
      </c>
      <c r="D941" s="9" t="s">
        <v>2</v>
      </c>
      <c r="E941" s="10" t="s">
        <v>67</v>
      </c>
      <c r="F941" s="20">
        <v>10</v>
      </c>
      <c r="G941" s="12"/>
      <c r="H941" s="13">
        <f t="shared" si="146"/>
        <v>0</v>
      </c>
    </row>
    <row r="942" spans="1:8" s="14" customFormat="1" ht="33" customHeight="1" x14ac:dyDescent="0.2">
      <c r="A942" s="6" t="s">
        <v>240</v>
      </c>
      <c r="B942" s="7" t="s">
        <v>203</v>
      </c>
      <c r="C942" s="8" t="s">
        <v>241</v>
      </c>
      <c r="D942" s="9" t="s">
        <v>2</v>
      </c>
      <c r="E942" s="10" t="s">
        <v>67</v>
      </c>
      <c r="F942" s="20">
        <v>10</v>
      </c>
      <c r="G942" s="12"/>
      <c r="H942" s="13">
        <f t="shared" si="146"/>
        <v>0</v>
      </c>
    </row>
    <row r="943" spans="1:8" s="14" customFormat="1" ht="30" customHeight="1" x14ac:dyDescent="0.2">
      <c r="A943" s="6" t="s">
        <v>242</v>
      </c>
      <c r="B943" s="16" t="s">
        <v>950</v>
      </c>
      <c r="C943" s="8" t="s">
        <v>244</v>
      </c>
      <c r="D943" s="9" t="s">
        <v>235</v>
      </c>
      <c r="E943" s="10"/>
      <c r="F943" s="73"/>
      <c r="G943" s="18"/>
      <c r="H943" s="13"/>
    </row>
    <row r="944" spans="1:8" s="14" customFormat="1" ht="33" customHeight="1" x14ac:dyDescent="0.2">
      <c r="A944" s="6" t="s">
        <v>363</v>
      </c>
      <c r="B944" s="7" t="s">
        <v>72</v>
      </c>
      <c r="C944" s="8" t="s">
        <v>364</v>
      </c>
      <c r="D944" s="9" t="s">
        <v>2</v>
      </c>
      <c r="E944" s="10" t="s">
        <v>67</v>
      </c>
      <c r="F944" s="20">
        <v>160</v>
      </c>
      <c r="G944" s="12"/>
      <c r="H944" s="13">
        <f>ROUND(G944*F944,2)</f>
        <v>0</v>
      </c>
    </row>
    <row r="945" spans="1:8" s="14" customFormat="1" ht="30" customHeight="1" x14ac:dyDescent="0.2">
      <c r="A945" s="6" t="s">
        <v>247</v>
      </c>
      <c r="B945" s="16" t="s">
        <v>951</v>
      </c>
      <c r="C945" s="8" t="s">
        <v>249</v>
      </c>
      <c r="D945" s="9" t="s">
        <v>250</v>
      </c>
      <c r="E945" s="10"/>
      <c r="F945" s="73"/>
      <c r="G945" s="18"/>
      <c r="H945" s="13"/>
    </row>
    <row r="946" spans="1:8" s="14" customFormat="1" ht="30" customHeight="1" x14ac:dyDescent="0.2">
      <c r="A946" s="6" t="s">
        <v>251</v>
      </c>
      <c r="B946" s="7" t="s">
        <v>72</v>
      </c>
      <c r="C946" s="8" t="s">
        <v>252</v>
      </c>
      <c r="D946" s="9" t="s">
        <v>2</v>
      </c>
      <c r="E946" s="10" t="s">
        <v>115</v>
      </c>
      <c r="F946" s="73">
        <v>415</v>
      </c>
      <c r="G946" s="12"/>
      <c r="H946" s="13">
        <f>ROUND(G946*F946,2)</f>
        <v>0</v>
      </c>
    </row>
    <row r="947" spans="1:8" s="14" customFormat="1" ht="30" customHeight="1" x14ac:dyDescent="0.2">
      <c r="A947" s="6" t="s">
        <v>253</v>
      </c>
      <c r="B947" s="16" t="s">
        <v>952</v>
      </c>
      <c r="C947" s="8" t="s">
        <v>255</v>
      </c>
      <c r="D947" s="9" t="s">
        <v>250</v>
      </c>
      <c r="E947" s="10"/>
      <c r="F947" s="73"/>
      <c r="G947" s="18"/>
      <c r="H947" s="13"/>
    </row>
    <row r="948" spans="1:8" s="14" customFormat="1" ht="30" customHeight="1" x14ac:dyDescent="0.2">
      <c r="A948" s="6" t="s">
        <v>258</v>
      </c>
      <c r="B948" s="7" t="s">
        <v>72</v>
      </c>
      <c r="C948" s="8" t="s">
        <v>259</v>
      </c>
      <c r="D948" s="9" t="s">
        <v>2</v>
      </c>
      <c r="E948" s="10" t="s">
        <v>115</v>
      </c>
      <c r="F948" s="73">
        <v>720</v>
      </c>
      <c r="G948" s="12"/>
      <c r="H948" s="13">
        <f>ROUND(G948*F948,2)</f>
        <v>0</v>
      </c>
    </row>
    <row r="949" spans="1:8" s="14" customFormat="1" ht="30" customHeight="1" x14ac:dyDescent="0.2">
      <c r="A949" s="6" t="s">
        <v>275</v>
      </c>
      <c r="B949" s="16" t="s">
        <v>953</v>
      </c>
      <c r="C949" s="8" t="s">
        <v>276</v>
      </c>
      <c r="D949" s="9" t="s">
        <v>277</v>
      </c>
      <c r="E949" s="10" t="s">
        <v>67</v>
      </c>
      <c r="F949" s="11">
        <v>5</v>
      </c>
      <c r="G949" s="12"/>
      <c r="H949" s="13">
        <f t="shared" ref="H949:H951" si="147">ROUND(G949*F949,2)</f>
        <v>0</v>
      </c>
    </row>
    <row r="950" spans="1:8" s="14" customFormat="1" ht="30" customHeight="1" x14ac:dyDescent="0.2">
      <c r="A950" s="6" t="s">
        <v>278</v>
      </c>
      <c r="B950" s="16" t="s">
        <v>954</v>
      </c>
      <c r="C950" s="8" t="s">
        <v>280</v>
      </c>
      <c r="D950" s="9" t="s">
        <v>277</v>
      </c>
      <c r="E950" s="10" t="s">
        <v>67</v>
      </c>
      <c r="F950" s="20">
        <v>5</v>
      </c>
      <c r="G950" s="12"/>
      <c r="H950" s="13">
        <f t="shared" si="147"/>
        <v>0</v>
      </c>
    </row>
    <row r="951" spans="1:8" s="14" customFormat="1" ht="30" customHeight="1" x14ac:dyDescent="0.2">
      <c r="A951" s="6" t="s">
        <v>281</v>
      </c>
      <c r="B951" s="16" t="s">
        <v>955</v>
      </c>
      <c r="C951" s="8" t="s">
        <v>283</v>
      </c>
      <c r="D951" s="9" t="s">
        <v>277</v>
      </c>
      <c r="E951" s="10" t="s">
        <v>67</v>
      </c>
      <c r="F951" s="20">
        <v>5</v>
      </c>
      <c r="G951" s="12"/>
      <c r="H951" s="13">
        <f t="shared" si="147"/>
        <v>0</v>
      </c>
    </row>
    <row r="952" spans="1:8" s="14" customFormat="1" ht="30" customHeight="1" x14ac:dyDescent="0.2">
      <c r="A952" s="6" t="s">
        <v>218</v>
      </c>
      <c r="B952" s="16" t="s">
        <v>956</v>
      </c>
      <c r="C952" s="8" t="s">
        <v>220</v>
      </c>
      <c r="D952" s="9" t="s">
        <v>221</v>
      </c>
      <c r="E952" s="10"/>
      <c r="F952" s="73"/>
      <c r="G952" s="18"/>
      <c r="H952" s="13"/>
    </row>
    <row r="953" spans="1:8" s="14" customFormat="1" ht="30" customHeight="1" x14ac:dyDescent="0.2">
      <c r="A953" s="6" t="s">
        <v>284</v>
      </c>
      <c r="B953" s="7" t="s">
        <v>72</v>
      </c>
      <c r="C953" s="8" t="s">
        <v>285</v>
      </c>
      <c r="D953" s="9" t="s">
        <v>2</v>
      </c>
      <c r="E953" s="10" t="s">
        <v>153</v>
      </c>
      <c r="F953" s="20">
        <v>70</v>
      </c>
      <c r="G953" s="12"/>
      <c r="H953" s="13">
        <f t="shared" ref="H953:H954" si="148">ROUND(G953*F953,2)</f>
        <v>0</v>
      </c>
    </row>
    <row r="954" spans="1:8" s="14" customFormat="1" ht="30" customHeight="1" x14ac:dyDescent="0.2">
      <c r="A954" s="6" t="s">
        <v>365</v>
      </c>
      <c r="B954" s="96" t="s">
        <v>75</v>
      </c>
      <c r="C954" s="124" t="s">
        <v>367</v>
      </c>
      <c r="D954" s="98" t="s">
        <v>368</v>
      </c>
      <c r="E954" s="99" t="s">
        <v>153</v>
      </c>
      <c r="F954" s="133">
        <v>740</v>
      </c>
      <c r="G954" s="101"/>
      <c r="H954" s="102">
        <f t="shared" si="148"/>
        <v>0</v>
      </c>
    </row>
    <row r="955" spans="1:8" s="14" customFormat="1" ht="30" customHeight="1" x14ac:dyDescent="0.2">
      <c r="A955" s="6" t="s">
        <v>354</v>
      </c>
      <c r="B955" s="103" t="s">
        <v>957</v>
      </c>
      <c r="C955" s="126" t="s">
        <v>356</v>
      </c>
      <c r="D955" s="105" t="s">
        <v>221</v>
      </c>
      <c r="E955" s="106"/>
      <c r="F955" s="134"/>
      <c r="G955" s="108"/>
      <c r="H955" s="129"/>
    </row>
    <row r="956" spans="1:8" s="14" customFormat="1" ht="33" customHeight="1" x14ac:dyDescent="0.2">
      <c r="A956" s="6" t="s">
        <v>289</v>
      </c>
      <c r="B956" s="7" t="s">
        <v>72</v>
      </c>
      <c r="C956" s="8" t="s">
        <v>290</v>
      </c>
      <c r="D956" s="9" t="s">
        <v>291</v>
      </c>
      <c r="E956" s="10" t="s">
        <v>153</v>
      </c>
      <c r="F956" s="20">
        <v>70</v>
      </c>
      <c r="G956" s="12"/>
      <c r="H956" s="13">
        <f t="shared" ref="H956:H960" si="149">ROUND(G956*F956,2)</f>
        <v>0</v>
      </c>
    </row>
    <row r="957" spans="1:8" s="14" customFormat="1" ht="33" customHeight="1" x14ac:dyDescent="0.2">
      <c r="A957" s="6" t="s">
        <v>369</v>
      </c>
      <c r="B957" s="7" t="s">
        <v>75</v>
      </c>
      <c r="C957" s="8" t="s">
        <v>429</v>
      </c>
      <c r="D957" s="9" t="s">
        <v>368</v>
      </c>
      <c r="E957" s="10" t="s">
        <v>153</v>
      </c>
      <c r="F957" s="20">
        <v>740</v>
      </c>
      <c r="G957" s="12"/>
      <c r="H957" s="13">
        <f t="shared" si="149"/>
        <v>0</v>
      </c>
    </row>
    <row r="958" spans="1:8" s="14" customFormat="1" ht="33" customHeight="1" x14ac:dyDescent="0.2">
      <c r="A958" s="6" t="s">
        <v>369</v>
      </c>
      <c r="B958" s="7" t="s">
        <v>201</v>
      </c>
      <c r="C958" s="8" t="s">
        <v>370</v>
      </c>
      <c r="D958" s="9" t="s">
        <v>368</v>
      </c>
      <c r="E958" s="10" t="s">
        <v>153</v>
      </c>
      <c r="F958" s="20">
        <v>15</v>
      </c>
      <c r="G958" s="12"/>
      <c r="H958" s="13">
        <f t="shared" si="149"/>
        <v>0</v>
      </c>
    </row>
    <row r="959" spans="1:8" s="14" customFormat="1" ht="33" customHeight="1" x14ac:dyDescent="0.2">
      <c r="A959" s="6" t="s">
        <v>371</v>
      </c>
      <c r="B959" s="7" t="s">
        <v>203</v>
      </c>
      <c r="C959" s="8" t="s">
        <v>372</v>
      </c>
      <c r="D959" s="9" t="s">
        <v>373</v>
      </c>
      <c r="E959" s="10" t="s">
        <v>153</v>
      </c>
      <c r="F959" s="20">
        <v>115</v>
      </c>
      <c r="G959" s="12"/>
      <c r="H959" s="13">
        <f t="shared" si="149"/>
        <v>0</v>
      </c>
    </row>
    <row r="960" spans="1:8" s="14" customFormat="1" ht="33" customHeight="1" x14ac:dyDescent="0.2">
      <c r="A960" s="6" t="s">
        <v>212</v>
      </c>
      <c r="B960" s="16" t="s">
        <v>958</v>
      </c>
      <c r="C960" s="8" t="s">
        <v>214</v>
      </c>
      <c r="D960" s="9" t="s">
        <v>215</v>
      </c>
      <c r="E960" s="10" t="s">
        <v>67</v>
      </c>
      <c r="F960" s="20">
        <v>90</v>
      </c>
      <c r="G960" s="12"/>
      <c r="H960" s="13">
        <f t="shared" si="149"/>
        <v>0</v>
      </c>
    </row>
    <row r="961" spans="1:8" s="14" customFormat="1" ht="33" customHeight="1" x14ac:dyDescent="0.2">
      <c r="A961" s="6" t="s">
        <v>305</v>
      </c>
      <c r="B961" s="16" t="s">
        <v>959</v>
      </c>
      <c r="C961" s="8" t="s">
        <v>307</v>
      </c>
      <c r="D961" s="9" t="s">
        <v>622</v>
      </c>
      <c r="E961" s="10"/>
      <c r="F961" s="73"/>
      <c r="G961" s="13"/>
      <c r="H961" s="13"/>
    </row>
    <row r="962" spans="1:8" s="14" customFormat="1" ht="30" customHeight="1" x14ac:dyDescent="0.2">
      <c r="A962" s="6" t="s">
        <v>308</v>
      </c>
      <c r="B962" s="7" t="s">
        <v>72</v>
      </c>
      <c r="C962" s="8" t="s">
        <v>188</v>
      </c>
      <c r="D962" s="9"/>
      <c r="E962" s="10"/>
      <c r="F962" s="73"/>
      <c r="G962" s="13"/>
      <c r="H962" s="13"/>
    </row>
    <row r="963" spans="1:8" s="14" customFormat="1" ht="30" customHeight="1" x14ac:dyDescent="0.2">
      <c r="A963" s="6" t="s">
        <v>309</v>
      </c>
      <c r="B963" s="76" t="s">
        <v>171</v>
      </c>
      <c r="C963" s="8" t="s">
        <v>191</v>
      </c>
      <c r="D963" s="9"/>
      <c r="E963" s="10" t="s">
        <v>74</v>
      </c>
      <c r="F963" s="20">
        <v>985</v>
      </c>
      <c r="G963" s="12"/>
      <c r="H963" s="13">
        <f>ROUND(G963*F963,2)</f>
        <v>0</v>
      </c>
    </row>
    <row r="964" spans="1:8" s="14" customFormat="1" ht="30" customHeight="1" x14ac:dyDescent="0.2">
      <c r="A964" s="6" t="s">
        <v>310</v>
      </c>
      <c r="B964" s="7" t="s">
        <v>75</v>
      </c>
      <c r="C964" s="8" t="s">
        <v>195</v>
      </c>
      <c r="D964" s="9"/>
      <c r="E964" s="10"/>
      <c r="F964" s="73"/>
      <c r="G964" s="13"/>
      <c r="H964" s="13"/>
    </row>
    <row r="965" spans="1:8" s="14" customFormat="1" ht="30" customHeight="1" x14ac:dyDescent="0.2">
      <c r="A965" s="6" t="s">
        <v>311</v>
      </c>
      <c r="B965" s="76" t="s">
        <v>171</v>
      </c>
      <c r="C965" s="8" t="s">
        <v>191</v>
      </c>
      <c r="D965" s="9"/>
      <c r="E965" s="10" t="s">
        <v>74</v>
      </c>
      <c r="F965" s="20">
        <v>95</v>
      </c>
      <c r="G965" s="12"/>
      <c r="H965" s="13">
        <f t="shared" ref="H965" si="150">ROUND(G965*F965,2)</f>
        <v>0</v>
      </c>
    </row>
    <row r="966" spans="1:8" s="14" customFormat="1" ht="30" customHeight="1" x14ac:dyDescent="0.2">
      <c r="A966" s="6" t="s">
        <v>312</v>
      </c>
      <c r="B966" s="16" t="s">
        <v>960</v>
      </c>
      <c r="C966" s="8" t="s">
        <v>314</v>
      </c>
      <c r="D966" s="9" t="s">
        <v>315</v>
      </c>
      <c r="E966" s="10"/>
      <c r="F966" s="73"/>
      <c r="G966" s="18"/>
      <c r="H966" s="13"/>
    </row>
    <row r="967" spans="1:8" s="14" customFormat="1" ht="30" customHeight="1" x14ac:dyDescent="0.2">
      <c r="A967" s="6" t="s">
        <v>316</v>
      </c>
      <c r="B967" s="7" t="s">
        <v>72</v>
      </c>
      <c r="C967" s="8" t="s">
        <v>317</v>
      </c>
      <c r="D967" s="9" t="s">
        <v>2</v>
      </c>
      <c r="E967" s="10" t="s">
        <v>67</v>
      </c>
      <c r="F967" s="20">
        <v>100</v>
      </c>
      <c r="G967" s="12"/>
      <c r="H967" s="13">
        <f t="shared" ref="H967:H969" si="151">ROUND(G967*F967,2)</f>
        <v>0</v>
      </c>
    </row>
    <row r="968" spans="1:8" s="14" customFormat="1" ht="30" customHeight="1" x14ac:dyDescent="0.2">
      <c r="A968" s="6" t="s">
        <v>318</v>
      </c>
      <c r="B968" s="16" t="s">
        <v>961</v>
      </c>
      <c r="C968" s="8" t="s">
        <v>320</v>
      </c>
      <c r="D968" s="9" t="s">
        <v>321</v>
      </c>
      <c r="E968" s="10"/>
      <c r="F968" s="17"/>
      <c r="G968" s="18"/>
      <c r="H968" s="13">
        <f t="shared" si="151"/>
        <v>0</v>
      </c>
    </row>
    <row r="969" spans="1:8" s="14" customFormat="1" ht="30" customHeight="1" x14ac:dyDescent="0.2">
      <c r="A969" s="6" t="s">
        <v>322</v>
      </c>
      <c r="B969" s="7" t="s">
        <v>72</v>
      </c>
      <c r="C969" s="8" t="s">
        <v>323</v>
      </c>
      <c r="D969" s="9"/>
      <c r="E969" s="10" t="s">
        <v>67</v>
      </c>
      <c r="F969" s="11">
        <v>3855</v>
      </c>
      <c r="G969" s="12"/>
      <c r="H969" s="13">
        <f t="shared" si="151"/>
        <v>0</v>
      </c>
    </row>
    <row r="970" spans="1:8" ht="33" customHeight="1" x14ac:dyDescent="0.2">
      <c r="A970" s="61"/>
      <c r="B970" s="91" t="s">
        <v>2</v>
      </c>
      <c r="C970" s="74" t="s">
        <v>21</v>
      </c>
      <c r="D970" s="69"/>
      <c r="E970" s="92"/>
      <c r="F970" s="70"/>
      <c r="G970" s="71"/>
      <c r="H970" s="71"/>
    </row>
    <row r="971" spans="1:8" s="14" customFormat="1" ht="30" customHeight="1" x14ac:dyDescent="0.2">
      <c r="A971" s="15" t="s">
        <v>328</v>
      </c>
      <c r="B971" s="16" t="s">
        <v>962</v>
      </c>
      <c r="C971" s="8" t="s">
        <v>330</v>
      </c>
      <c r="D971" s="9" t="s">
        <v>181</v>
      </c>
      <c r="E971" s="10" t="s">
        <v>153</v>
      </c>
      <c r="F971" s="11">
        <v>1060</v>
      </c>
      <c r="G971" s="12"/>
      <c r="H971" s="13">
        <f>ROUND(G971*F971,2)</f>
        <v>0</v>
      </c>
    </row>
    <row r="972" spans="1:8" ht="33" customHeight="1" x14ac:dyDescent="0.2">
      <c r="A972" s="61"/>
      <c r="B972" s="91" t="s">
        <v>2</v>
      </c>
      <c r="C972" s="74" t="s">
        <v>22</v>
      </c>
      <c r="D972" s="69"/>
      <c r="E972" s="92"/>
      <c r="F972" s="70"/>
      <c r="G972" s="71"/>
      <c r="H972" s="71"/>
    </row>
    <row r="973" spans="1:8" s="14" customFormat="1" ht="30" customHeight="1" x14ac:dyDescent="0.2">
      <c r="A973" s="15" t="s">
        <v>331</v>
      </c>
      <c r="B973" s="16" t="s">
        <v>963</v>
      </c>
      <c r="C973" s="8" t="s">
        <v>333</v>
      </c>
      <c r="D973" s="9" t="s">
        <v>136</v>
      </c>
      <c r="E973" s="10"/>
      <c r="F973" s="17"/>
      <c r="G973" s="18"/>
      <c r="H973" s="19"/>
    </row>
    <row r="974" spans="1:8" s="14" customFormat="1" ht="30" customHeight="1" x14ac:dyDescent="0.2">
      <c r="A974" s="15" t="s">
        <v>334</v>
      </c>
      <c r="B974" s="7" t="s">
        <v>72</v>
      </c>
      <c r="C974" s="8" t="s">
        <v>335</v>
      </c>
      <c r="D974" s="9"/>
      <c r="E974" s="10" t="s">
        <v>115</v>
      </c>
      <c r="F974" s="17">
        <v>2</v>
      </c>
      <c r="G974" s="12"/>
      <c r="H974" s="13">
        <f>ROUND(G974*F974,2)</f>
        <v>0</v>
      </c>
    </row>
    <row r="975" spans="1:8" s="14" customFormat="1" ht="30" customHeight="1" x14ac:dyDescent="0.2">
      <c r="A975" s="15" t="s">
        <v>336</v>
      </c>
      <c r="B975" s="16" t="s">
        <v>964</v>
      </c>
      <c r="C975" s="8" t="s">
        <v>338</v>
      </c>
      <c r="D975" s="9" t="s">
        <v>136</v>
      </c>
      <c r="E975" s="10" t="s">
        <v>153</v>
      </c>
      <c r="F975" s="11">
        <v>5</v>
      </c>
      <c r="G975" s="12"/>
      <c r="H975" s="13">
        <f>ROUND(G975*F975,2)</f>
        <v>0</v>
      </c>
    </row>
    <row r="976" spans="1:8" s="31" customFormat="1" ht="30" customHeight="1" x14ac:dyDescent="0.2">
      <c r="A976" s="15" t="s">
        <v>159</v>
      </c>
      <c r="B976" s="16" t="s">
        <v>965</v>
      </c>
      <c r="C976" s="93" t="s">
        <v>161</v>
      </c>
      <c r="D976" s="94" t="s">
        <v>114</v>
      </c>
      <c r="E976" s="10"/>
      <c r="F976" s="17"/>
      <c r="G976" s="18"/>
      <c r="H976" s="19"/>
    </row>
    <row r="977" spans="1:8" s="14" customFormat="1" ht="33" customHeight="1" x14ac:dyDescent="0.2">
      <c r="A977" s="15" t="s">
        <v>162</v>
      </c>
      <c r="B977" s="7" t="s">
        <v>72</v>
      </c>
      <c r="C977" s="95" t="s">
        <v>163</v>
      </c>
      <c r="D977" s="9"/>
      <c r="E977" s="10" t="s">
        <v>115</v>
      </c>
      <c r="F977" s="17">
        <v>1</v>
      </c>
      <c r="G977" s="12"/>
      <c r="H977" s="13">
        <f t="shared" ref="H977:H980" si="152">ROUND(G977*F977,2)</f>
        <v>0</v>
      </c>
    </row>
    <row r="978" spans="1:8" s="14" customFormat="1" ht="33" customHeight="1" x14ac:dyDescent="0.2">
      <c r="A978" s="15" t="s">
        <v>164</v>
      </c>
      <c r="B978" s="7" t="s">
        <v>75</v>
      </c>
      <c r="C978" s="95" t="s">
        <v>165</v>
      </c>
      <c r="D978" s="9"/>
      <c r="E978" s="10" t="s">
        <v>115</v>
      </c>
      <c r="F978" s="17">
        <v>1</v>
      </c>
      <c r="G978" s="12"/>
      <c r="H978" s="13">
        <f t="shared" si="152"/>
        <v>0</v>
      </c>
    </row>
    <row r="979" spans="1:8" s="14" customFormat="1" ht="30" customHeight="1" x14ac:dyDescent="0.2">
      <c r="A979" s="15" t="s">
        <v>585</v>
      </c>
      <c r="B979" s="7" t="s">
        <v>201</v>
      </c>
      <c r="C979" s="95" t="s">
        <v>586</v>
      </c>
      <c r="D979" s="9"/>
      <c r="E979" s="10" t="s">
        <v>115</v>
      </c>
      <c r="F979" s="17">
        <v>4</v>
      </c>
      <c r="G979" s="12"/>
      <c r="H979" s="13">
        <f t="shared" si="152"/>
        <v>0</v>
      </c>
    </row>
    <row r="980" spans="1:8" s="14" customFormat="1" ht="30" customHeight="1" x14ac:dyDescent="0.2">
      <c r="A980" s="112" t="s">
        <v>587</v>
      </c>
      <c r="B980" s="173" t="s">
        <v>203</v>
      </c>
      <c r="C980" s="97" t="s">
        <v>588</v>
      </c>
      <c r="D980" s="174"/>
      <c r="E980" s="175" t="s">
        <v>115</v>
      </c>
      <c r="F980" s="100">
        <v>4</v>
      </c>
      <c r="G980" s="101"/>
      <c r="H980" s="102">
        <f t="shared" si="152"/>
        <v>0</v>
      </c>
    </row>
    <row r="981" spans="1:8" s="31" customFormat="1" ht="30" customHeight="1" x14ac:dyDescent="0.2">
      <c r="A981" s="15" t="s">
        <v>463</v>
      </c>
      <c r="B981" s="103" t="s">
        <v>966</v>
      </c>
      <c r="C981" s="104" t="s">
        <v>465</v>
      </c>
      <c r="D981" s="105" t="s">
        <v>136</v>
      </c>
      <c r="E981" s="106"/>
      <c r="F981" s="107"/>
      <c r="G981" s="108"/>
      <c r="H981" s="109"/>
    </row>
    <row r="982" spans="1:8" s="31" customFormat="1" ht="30" customHeight="1" x14ac:dyDescent="0.2">
      <c r="A982" s="15" t="s">
        <v>567</v>
      </c>
      <c r="B982" s="7" t="s">
        <v>72</v>
      </c>
      <c r="C982" s="110" t="s">
        <v>568</v>
      </c>
      <c r="D982" s="9"/>
      <c r="E982" s="10" t="s">
        <v>115</v>
      </c>
      <c r="F982" s="17">
        <v>1</v>
      </c>
      <c r="G982" s="12"/>
      <c r="H982" s="13">
        <f>ROUND(G982*F982,2)</f>
        <v>0</v>
      </c>
    </row>
    <row r="983" spans="1:8" s="31" customFormat="1" ht="30" customHeight="1" x14ac:dyDescent="0.2">
      <c r="A983" s="15" t="s">
        <v>156</v>
      </c>
      <c r="B983" s="16" t="s">
        <v>967</v>
      </c>
      <c r="C983" s="110" t="s">
        <v>158</v>
      </c>
      <c r="D983" s="9" t="s">
        <v>136</v>
      </c>
      <c r="E983" s="10"/>
      <c r="F983" s="17"/>
      <c r="G983" s="18"/>
      <c r="H983" s="19"/>
    </row>
    <row r="984" spans="1:8" s="31" customFormat="1" ht="30" customHeight="1" x14ac:dyDescent="0.2">
      <c r="A984" s="15" t="s">
        <v>154</v>
      </c>
      <c r="B984" s="7" t="s">
        <v>72</v>
      </c>
      <c r="C984" s="110" t="s">
        <v>155</v>
      </c>
      <c r="D984" s="9"/>
      <c r="E984" s="10" t="s">
        <v>115</v>
      </c>
      <c r="F984" s="17">
        <v>1</v>
      </c>
      <c r="G984" s="12"/>
      <c r="H984" s="13">
        <f>ROUND(G984*F984,2)</f>
        <v>0</v>
      </c>
    </row>
    <row r="985" spans="1:8" s="14" customFormat="1" ht="30" customHeight="1" x14ac:dyDescent="0.2">
      <c r="A985" s="15" t="s">
        <v>146</v>
      </c>
      <c r="B985" s="16" t="s">
        <v>968</v>
      </c>
      <c r="C985" s="8" t="s">
        <v>148</v>
      </c>
      <c r="D985" s="9" t="s">
        <v>136</v>
      </c>
      <c r="E985" s="10" t="s">
        <v>115</v>
      </c>
      <c r="F985" s="17">
        <v>2</v>
      </c>
      <c r="G985" s="12"/>
      <c r="H985" s="13">
        <f t="shared" ref="H985" si="153">ROUND(G985*F985,2)</f>
        <v>0</v>
      </c>
    </row>
    <row r="986" spans="1:8" ht="33" customHeight="1" x14ac:dyDescent="0.2">
      <c r="A986" s="61"/>
      <c r="B986" s="111" t="s">
        <v>2</v>
      </c>
      <c r="C986" s="74" t="s">
        <v>23</v>
      </c>
      <c r="D986" s="69"/>
      <c r="E986" s="92"/>
      <c r="F986" s="70"/>
      <c r="G986" s="71"/>
      <c r="H986" s="71"/>
    </row>
    <row r="987" spans="1:8" s="14" customFormat="1" ht="33" customHeight="1" x14ac:dyDescent="0.2">
      <c r="A987" s="15" t="s">
        <v>130</v>
      </c>
      <c r="B987" s="16" t="s">
        <v>969</v>
      </c>
      <c r="C987" s="95" t="s">
        <v>132</v>
      </c>
      <c r="D987" s="94" t="s">
        <v>114</v>
      </c>
      <c r="E987" s="10" t="s">
        <v>115</v>
      </c>
      <c r="F987" s="17">
        <v>13</v>
      </c>
      <c r="G987" s="12"/>
      <c r="H987" s="13">
        <f>ROUND(G987*F987,2)</f>
        <v>0</v>
      </c>
    </row>
    <row r="988" spans="1:8" s="14" customFormat="1" ht="30" customHeight="1" x14ac:dyDescent="0.2">
      <c r="A988" s="15" t="s">
        <v>133</v>
      </c>
      <c r="B988" s="16" t="s">
        <v>970</v>
      </c>
      <c r="C988" s="8" t="s">
        <v>135</v>
      </c>
      <c r="D988" s="9" t="s">
        <v>136</v>
      </c>
      <c r="E988" s="10"/>
      <c r="F988" s="17"/>
      <c r="G988" s="13"/>
      <c r="H988" s="19"/>
    </row>
    <row r="989" spans="1:8" s="14" customFormat="1" ht="30" customHeight="1" x14ac:dyDescent="0.2">
      <c r="A989" s="15" t="s">
        <v>137</v>
      </c>
      <c r="B989" s="7" t="s">
        <v>72</v>
      </c>
      <c r="C989" s="8" t="s">
        <v>138</v>
      </c>
      <c r="D989" s="9"/>
      <c r="E989" s="10" t="s">
        <v>139</v>
      </c>
      <c r="F989" s="11">
        <v>1</v>
      </c>
      <c r="G989" s="12"/>
      <c r="H989" s="13">
        <f>ROUND(G989*F989,2)</f>
        <v>0</v>
      </c>
    </row>
    <row r="990" spans="1:8" s="14" customFormat="1" ht="30" customHeight="1" x14ac:dyDescent="0.2">
      <c r="A990" s="15" t="s">
        <v>127</v>
      </c>
      <c r="B990" s="16" t="s">
        <v>971</v>
      </c>
      <c r="C990" s="95" t="s">
        <v>129</v>
      </c>
      <c r="D990" s="94" t="s">
        <v>114</v>
      </c>
      <c r="E990" s="10"/>
      <c r="F990" s="17"/>
      <c r="G990" s="18"/>
      <c r="H990" s="19"/>
    </row>
    <row r="991" spans="1:8" s="14" customFormat="1" ht="30" customHeight="1" x14ac:dyDescent="0.2">
      <c r="A991" s="15" t="s">
        <v>125</v>
      </c>
      <c r="B991" s="7" t="s">
        <v>72</v>
      </c>
      <c r="C991" s="8" t="s">
        <v>126</v>
      </c>
      <c r="D991" s="9"/>
      <c r="E991" s="10" t="s">
        <v>115</v>
      </c>
      <c r="F991" s="17">
        <v>3</v>
      </c>
      <c r="G991" s="12"/>
      <c r="H991" s="13">
        <f t="shared" ref="H991:H996" si="154">ROUND(G991*F991,2)</f>
        <v>0</v>
      </c>
    </row>
    <row r="992" spans="1:8" s="14" customFormat="1" ht="30" customHeight="1" x14ac:dyDescent="0.2">
      <c r="A992" s="15" t="s">
        <v>111</v>
      </c>
      <c r="B992" s="16" t="s">
        <v>972</v>
      </c>
      <c r="C992" s="8" t="s">
        <v>113</v>
      </c>
      <c r="D992" s="94" t="s">
        <v>114</v>
      </c>
      <c r="E992" s="10" t="s">
        <v>115</v>
      </c>
      <c r="F992" s="17">
        <v>1</v>
      </c>
      <c r="G992" s="12"/>
      <c r="H992" s="13">
        <f t="shared" si="154"/>
        <v>0</v>
      </c>
    </row>
    <row r="993" spans="1:8" s="14" customFormat="1" ht="30" customHeight="1" x14ac:dyDescent="0.2">
      <c r="A993" s="15" t="s">
        <v>116</v>
      </c>
      <c r="B993" s="16" t="s">
        <v>973</v>
      </c>
      <c r="C993" s="8" t="s">
        <v>118</v>
      </c>
      <c r="D993" s="94" t="s">
        <v>114</v>
      </c>
      <c r="E993" s="10" t="s">
        <v>115</v>
      </c>
      <c r="F993" s="17">
        <v>1</v>
      </c>
      <c r="G993" s="12"/>
      <c r="H993" s="13">
        <f t="shared" si="154"/>
        <v>0</v>
      </c>
    </row>
    <row r="994" spans="1:8" s="14" customFormat="1" ht="30" customHeight="1" x14ac:dyDescent="0.2">
      <c r="A994" s="15" t="s">
        <v>119</v>
      </c>
      <c r="B994" s="16" t="s">
        <v>974</v>
      </c>
      <c r="C994" s="8" t="s">
        <v>121</v>
      </c>
      <c r="D994" s="94" t="s">
        <v>114</v>
      </c>
      <c r="E994" s="10" t="s">
        <v>115</v>
      </c>
      <c r="F994" s="17">
        <v>1</v>
      </c>
      <c r="G994" s="12"/>
      <c r="H994" s="13">
        <f t="shared" si="154"/>
        <v>0</v>
      </c>
    </row>
    <row r="995" spans="1:8" s="14" customFormat="1" ht="30" customHeight="1" x14ac:dyDescent="0.2">
      <c r="A995" s="112" t="s">
        <v>122</v>
      </c>
      <c r="B995" s="113" t="s">
        <v>975</v>
      </c>
      <c r="C995" s="95" t="s">
        <v>124</v>
      </c>
      <c r="D995" s="94" t="s">
        <v>114</v>
      </c>
      <c r="E995" s="114" t="s">
        <v>115</v>
      </c>
      <c r="F995" s="115">
        <v>1</v>
      </c>
      <c r="G995" s="116"/>
      <c r="H995" s="117">
        <f t="shared" si="154"/>
        <v>0</v>
      </c>
    </row>
    <row r="996" spans="1:8" s="14" customFormat="1" ht="30" customHeight="1" x14ac:dyDescent="0.2">
      <c r="A996" s="15" t="s">
        <v>345</v>
      </c>
      <c r="B996" s="16" t="s">
        <v>976</v>
      </c>
      <c r="C996" s="95" t="s">
        <v>347</v>
      </c>
      <c r="D996" s="94" t="s">
        <v>114</v>
      </c>
      <c r="E996" s="10" t="s">
        <v>115</v>
      </c>
      <c r="F996" s="17">
        <v>1</v>
      </c>
      <c r="G996" s="12"/>
      <c r="H996" s="13">
        <f t="shared" si="154"/>
        <v>0</v>
      </c>
    </row>
    <row r="997" spans="1:8" ht="33" customHeight="1" x14ac:dyDescent="0.2">
      <c r="A997" s="61"/>
      <c r="B997" s="67" t="s">
        <v>2</v>
      </c>
      <c r="C997" s="74" t="s">
        <v>24</v>
      </c>
      <c r="D997" s="69"/>
      <c r="E997" s="75"/>
      <c r="F997" s="69"/>
      <c r="G997" s="71"/>
      <c r="H997" s="71"/>
    </row>
    <row r="998" spans="1:8" s="14" customFormat="1" ht="30" customHeight="1" x14ac:dyDescent="0.2">
      <c r="A998" s="6" t="s">
        <v>104</v>
      </c>
      <c r="B998" s="16" t="s">
        <v>977</v>
      </c>
      <c r="C998" s="8" t="s">
        <v>105</v>
      </c>
      <c r="D998" s="9" t="s">
        <v>106</v>
      </c>
      <c r="E998" s="10"/>
      <c r="F998" s="73"/>
      <c r="G998" s="18"/>
      <c r="H998" s="13"/>
    </row>
    <row r="999" spans="1:8" s="14" customFormat="1" ht="30" customHeight="1" x14ac:dyDescent="0.2">
      <c r="A999" s="6" t="s">
        <v>107</v>
      </c>
      <c r="B999" s="7" t="s">
        <v>72</v>
      </c>
      <c r="C999" s="8" t="s">
        <v>108</v>
      </c>
      <c r="D999" s="9"/>
      <c r="E999" s="10" t="s">
        <v>67</v>
      </c>
      <c r="F999" s="20">
        <v>325</v>
      </c>
      <c r="G999" s="12"/>
      <c r="H999" s="13">
        <f>ROUND(G999*F999,2)</f>
        <v>0</v>
      </c>
    </row>
    <row r="1000" spans="1:8" s="14" customFormat="1" ht="30" customHeight="1" x14ac:dyDescent="0.2">
      <c r="A1000" s="6" t="s">
        <v>109</v>
      </c>
      <c r="B1000" s="7" t="s">
        <v>75</v>
      </c>
      <c r="C1000" s="8" t="s">
        <v>110</v>
      </c>
      <c r="D1000" s="9"/>
      <c r="E1000" s="10" t="s">
        <v>67</v>
      </c>
      <c r="F1000" s="20">
        <v>2300</v>
      </c>
      <c r="G1000" s="12"/>
      <c r="H1000" s="13">
        <f>ROUND(G1000*F1000,2)</f>
        <v>0</v>
      </c>
    </row>
    <row r="1001" spans="1:8" ht="33" customHeight="1" thickBot="1" x14ac:dyDescent="0.25">
      <c r="A1001" s="118"/>
      <c r="B1001" s="119" t="s">
        <v>47</v>
      </c>
      <c r="C1001" s="264" t="str">
        <f>C932</f>
        <v>VALENCE AVENUE - ROCHESTET AVENUE TO ROCHESTER AVENUE
(MAJOR REHABILITATION)</v>
      </c>
      <c r="D1001" s="265"/>
      <c r="E1001" s="265"/>
      <c r="F1001" s="266"/>
      <c r="G1001" s="118" t="s">
        <v>17</v>
      </c>
      <c r="H1001" s="118">
        <f>SUM(H932:H1000)</f>
        <v>0</v>
      </c>
    </row>
    <row r="1002" spans="1:8" s="30" customFormat="1" ht="50.1" customHeight="1" thickTop="1" x14ac:dyDescent="0.2">
      <c r="A1002" s="64"/>
      <c r="B1002" s="65" t="s">
        <v>48</v>
      </c>
      <c r="C1002" s="267" t="s">
        <v>491</v>
      </c>
      <c r="D1002" s="268"/>
      <c r="E1002" s="268"/>
      <c r="F1002" s="269"/>
      <c r="G1002" s="66"/>
      <c r="H1002" s="66" t="s">
        <v>2</v>
      </c>
    </row>
    <row r="1003" spans="1:8" ht="33" customHeight="1" x14ac:dyDescent="0.2">
      <c r="A1003" s="61"/>
      <c r="B1003" s="67"/>
      <c r="C1003" s="68" t="s">
        <v>19</v>
      </c>
      <c r="D1003" s="69"/>
      <c r="E1003" s="70" t="s">
        <v>2</v>
      </c>
      <c r="F1003" s="70" t="s">
        <v>2</v>
      </c>
      <c r="G1003" s="71" t="s">
        <v>2</v>
      </c>
      <c r="H1003" s="71"/>
    </row>
    <row r="1004" spans="1:8" s="14" customFormat="1" ht="30" customHeight="1" x14ac:dyDescent="0.2">
      <c r="A1004" s="15" t="s">
        <v>58</v>
      </c>
      <c r="B1004" s="16" t="s">
        <v>978</v>
      </c>
      <c r="C1004" s="8" t="s">
        <v>60</v>
      </c>
      <c r="D1004" s="9" t="s">
        <v>61</v>
      </c>
      <c r="E1004" s="10" t="s">
        <v>62</v>
      </c>
      <c r="F1004" s="20">
        <v>300</v>
      </c>
      <c r="G1004" s="12"/>
      <c r="H1004" s="13">
        <f t="shared" ref="H1004" si="155">ROUND(G1004*F1004,2)</f>
        <v>0</v>
      </c>
    </row>
    <row r="1005" spans="1:8" s="14" customFormat="1" ht="33" customHeight="1" x14ac:dyDescent="0.2">
      <c r="A1005" s="72" t="s">
        <v>76</v>
      </c>
      <c r="B1005" s="16" t="s">
        <v>979</v>
      </c>
      <c r="C1005" s="8" t="s">
        <v>78</v>
      </c>
      <c r="D1005" s="9" t="s">
        <v>61</v>
      </c>
      <c r="E1005" s="10"/>
      <c r="F1005" s="73"/>
      <c r="G1005" s="18"/>
      <c r="H1005" s="13"/>
    </row>
    <row r="1006" spans="1:8" s="14" customFormat="1" ht="33" customHeight="1" x14ac:dyDescent="0.2">
      <c r="A1006" s="72" t="s">
        <v>79</v>
      </c>
      <c r="B1006" s="7" t="s">
        <v>72</v>
      </c>
      <c r="C1006" s="8" t="s">
        <v>80</v>
      </c>
      <c r="D1006" s="9" t="s">
        <v>2</v>
      </c>
      <c r="E1006" s="10" t="s">
        <v>62</v>
      </c>
      <c r="F1006" s="20">
        <v>1300</v>
      </c>
      <c r="G1006" s="12"/>
      <c r="H1006" s="13">
        <f t="shared" ref="H1006:H1007" si="156">ROUND(G1006*F1006,2)</f>
        <v>0</v>
      </c>
    </row>
    <row r="1007" spans="1:8" s="14" customFormat="1" ht="30" customHeight="1" x14ac:dyDescent="0.2">
      <c r="A1007" s="15" t="s">
        <v>81</v>
      </c>
      <c r="B1007" s="16" t="s">
        <v>980</v>
      </c>
      <c r="C1007" s="8" t="s">
        <v>83</v>
      </c>
      <c r="D1007" s="9" t="s">
        <v>61</v>
      </c>
      <c r="E1007" s="10" t="s">
        <v>67</v>
      </c>
      <c r="F1007" s="20">
        <v>6805</v>
      </c>
      <c r="G1007" s="12"/>
      <c r="H1007" s="13">
        <f t="shared" si="156"/>
        <v>0</v>
      </c>
    </row>
    <row r="1008" spans="1:8" ht="33" customHeight="1" x14ac:dyDescent="0.2">
      <c r="A1008" s="61"/>
      <c r="B1008" s="67" t="s">
        <v>2</v>
      </c>
      <c r="C1008" s="74" t="s">
        <v>33</v>
      </c>
      <c r="D1008" s="69"/>
      <c r="E1008" s="75"/>
      <c r="F1008" s="69"/>
      <c r="G1008" s="71"/>
      <c r="H1008" s="71"/>
    </row>
    <row r="1009" spans="1:8" s="14" customFormat="1" ht="30" customHeight="1" x14ac:dyDescent="0.2">
      <c r="A1009" s="6" t="s">
        <v>97</v>
      </c>
      <c r="B1009" s="16" t="s">
        <v>981</v>
      </c>
      <c r="C1009" s="8" t="s">
        <v>99</v>
      </c>
      <c r="D1009" s="9" t="s">
        <v>61</v>
      </c>
      <c r="E1009" s="10"/>
      <c r="F1009" s="73"/>
      <c r="G1009" s="18"/>
      <c r="H1009" s="13"/>
    </row>
    <row r="1010" spans="1:8" s="14" customFormat="1" ht="30" customHeight="1" x14ac:dyDescent="0.2">
      <c r="A1010" s="6" t="s">
        <v>102</v>
      </c>
      <c r="B1010" s="7" t="s">
        <v>72</v>
      </c>
      <c r="C1010" s="8" t="s">
        <v>103</v>
      </c>
      <c r="D1010" s="9" t="s">
        <v>2</v>
      </c>
      <c r="E1010" s="10" t="s">
        <v>67</v>
      </c>
      <c r="F1010" s="20">
        <v>5780</v>
      </c>
      <c r="G1010" s="12"/>
      <c r="H1010" s="13">
        <f>ROUND(G1010*F1010,2)</f>
        <v>0</v>
      </c>
    </row>
    <row r="1011" spans="1:8" s="14" customFormat="1" ht="30" customHeight="1" x14ac:dyDescent="0.2">
      <c r="A1011" s="6" t="s">
        <v>242</v>
      </c>
      <c r="B1011" s="16" t="s">
        <v>982</v>
      </c>
      <c r="C1011" s="8" t="s">
        <v>244</v>
      </c>
      <c r="D1011" s="9" t="s">
        <v>235</v>
      </c>
      <c r="E1011" s="10"/>
      <c r="F1011" s="73"/>
      <c r="G1011" s="18"/>
      <c r="H1011" s="13"/>
    </row>
    <row r="1012" spans="1:8" s="14" customFormat="1" ht="33" customHeight="1" x14ac:dyDescent="0.2">
      <c r="A1012" s="6" t="s">
        <v>363</v>
      </c>
      <c r="B1012" s="7" t="s">
        <v>72</v>
      </c>
      <c r="C1012" s="8" t="s">
        <v>364</v>
      </c>
      <c r="D1012" s="9" t="s">
        <v>2</v>
      </c>
      <c r="E1012" s="10" t="s">
        <v>67</v>
      </c>
      <c r="F1012" s="20">
        <v>55</v>
      </c>
      <c r="G1012" s="12"/>
      <c r="H1012" s="13">
        <f>ROUND(G1012*F1012,2)</f>
        <v>0</v>
      </c>
    </row>
    <row r="1013" spans="1:8" s="14" customFormat="1" ht="30" customHeight="1" x14ac:dyDescent="0.2">
      <c r="A1013" s="6" t="s">
        <v>253</v>
      </c>
      <c r="B1013" s="16" t="s">
        <v>983</v>
      </c>
      <c r="C1013" s="8" t="s">
        <v>255</v>
      </c>
      <c r="D1013" s="9" t="s">
        <v>250</v>
      </c>
      <c r="E1013" s="10"/>
      <c r="F1013" s="73"/>
      <c r="G1013" s="18"/>
      <c r="H1013" s="13"/>
    </row>
    <row r="1014" spans="1:8" s="14" customFormat="1" ht="30" customHeight="1" x14ac:dyDescent="0.2">
      <c r="A1014" s="6" t="s">
        <v>258</v>
      </c>
      <c r="B1014" s="7" t="s">
        <v>72</v>
      </c>
      <c r="C1014" s="8" t="s">
        <v>259</v>
      </c>
      <c r="D1014" s="9" t="s">
        <v>2</v>
      </c>
      <c r="E1014" s="10" t="s">
        <v>115</v>
      </c>
      <c r="F1014" s="73">
        <v>325</v>
      </c>
      <c r="G1014" s="12"/>
      <c r="H1014" s="13">
        <f>ROUND(G1014*F1014,2)</f>
        <v>0</v>
      </c>
    </row>
    <row r="1015" spans="1:8" s="14" customFormat="1" ht="30" customHeight="1" x14ac:dyDescent="0.2">
      <c r="A1015" s="6" t="s">
        <v>391</v>
      </c>
      <c r="B1015" s="16" t="s">
        <v>984</v>
      </c>
      <c r="C1015" s="8" t="s">
        <v>392</v>
      </c>
      <c r="D1015" s="9" t="s">
        <v>277</v>
      </c>
      <c r="E1015" s="10"/>
      <c r="F1015" s="73"/>
      <c r="G1015" s="18"/>
      <c r="H1015" s="13"/>
    </row>
    <row r="1016" spans="1:8" s="14" customFormat="1" ht="30" customHeight="1" x14ac:dyDescent="0.2">
      <c r="A1016" s="6" t="s">
        <v>395</v>
      </c>
      <c r="B1016" s="7" t="s">
        <v>72</v>
      </c>
      <c r="C1016" s="8" t="s">
        <v>396</v>
      </c>
      <c r="D1016" s="9" t="s">
        <v>2</v>
      </c>
      <c r="E1016" s="10" t="s">
        <v>67</v>
      </c>
      <c r="F1016" s="20">
        <v>1770</v>
      </c>
      <c r="G1016" s="12"/>
      <c r="H1016" s="13">
        <f t="shared" ref="H1016:H1017" si="157">ROUND(G1016*F1016,2)</f>
        <v>0</v>
      </c>
    </row>
    <row r="1017" spans="1:8" s="14" customFormat="1" ht="30" customHeight="1" x14ac:dyDescent="0.2">
      <c r="A1017" s="6" t="s">
        <v>492</v>
      </c>
      <c r="B1017" s="7" t="s">
        <v>75</v>
      </c>
      <c r="C1017" s="8" t="s">
        <v>493</v>
      </c>
      <c r="D1017" s="9" t="s">
        <v>2</v>
      </c>
      <c r="E1017" s="10" t="s">
        <v>67</v>
      </c>
      <c r="F1017" s="20">
        <v>210</v>
      </c>
      <c r="G1017" s="12"/>
      <c r="H1017" s="13">
        <f t="shared" si="157"/>
        <v>0</v>
      </c>
    </row>
    <row r="1018" spans="1:8" s="14" customFormat="1" ht="30" customHeight="1" x14ac:dyDescent="0.2">
      <c r="A1018" s="6" t="s">
        <v>260</v>
      </c>
      <c r="B1018" s="16" t="s">
        <v>985</v>
      </c>
      <c r="C1018" s="8" t="s">
        <v>262</v>
      </c>
      <c r="D1018" s="9" t="s">
        <v>230</v>
      </c>
      <c r="E1018" s="10"/>
      <c r="F1018" s="73"/>
      <c r="G1018" s="18"/>
      <c r="H1018" s="13"/>
    </row>
    <row r="1019" spans="1:8" s="14" customFormat="1" ht="30" customHeight="1" x14ac:dyDescent="0.2">
      <c r="A1019" s="6" t="s">
        <v>494</v>
      </c>
      <c r="B1019" s="7" t="s">
        <v>72</v>
      </c>
      <c r="C1019" s="8" t="s">
        <v>495</v>
      </c>
      <c r="D1019" s="9" t="s">
        <v>224</v>
      </c>
      <c r="E1019" s="10" t="s">
        <v>67</v>
      </c>
      <c r="F1019" s="20">
        <v>2250</v>
      </c>
      <c r="G1019" s="12"/>
      <c r="H1019" s="13">
        <f t="shared" ref="H1019:H1020" si="158">ROUND(G1019*F1019,2)</f>
        <v>0</v>
      </c>
    </row>
    <row r="1020" spans="1:8" s="14" customFormat="1" ht="33" customHeight="1" x14ac:dyDescent="0.2">
      <c r="A1020" s="6" t="s">
        <v>496</v>
      </c>
      <c r="B1020" s="7" t="s">
        <v>75</v>
      </c>
      <c r="C1020" s="8" t="s">
        <v>497</v>
      </c>
      <c r="D1020" s="9" t="s">
        <v>2</v>
      </c>
      <c r="E1020" s="10" t="s">
        <v>67</v>
      </c>
      <c r="F1020" s="20">
        <v>170</v>
      </c>
      <c r="G1020" s="12"/>
      <c r="H1020" s="13">
        <f t="shared" si="158"/>
        <v>0</v>
      </c>
    </row>
    <row r="1021" spans="1:8" s="14" customFormat="1" ht="30" customHeight="1" x14ac:dyDescent="0.2">
      <c r="A1021" s="6" t="s">
        <v>227</v>
      </c>
      <c r="B1021" s="16" t="s">
        <v>986</v>
      </c>
      <c r="C1021" s="8" t="s">
        <v>229</v>
      </c>
      <c r="D1021" s="9" t="s">
        <v>230</v>
      </c>
      <c r="E1021" s="10"/>
      <c r="F1021" s="73"/>
      <c r="G1021" s="18"/>
      <c r="H1021" s="13"/>
    </row>
    <row r="1022" spans="1:8" s="14" customFormat="1" ht="30" customHeight="1" x14ac:dyDescent="0.2">
      <c r="A1022" s="6" t="s">
        <v>222</v>
      </c>
      <c r="B1022" s="7" t="s">
        <v>72</v>
      </c>
      <c r="C1022" s="8" t="s">
        <v>223</v>
      </c>
      <c r="D1022" s="9" t="s">
        <v>224</v>
      </c>
      <c r="E1022" s="10"/>
      <c r="F1022" s="73"/>
      <c r="G1022" s="18"/>
      <c r="H1022" s="13"/>
    </row>
    <row r="1023" spans="1:8" s="14" customFormat="1" ht="30" customHeight="1" x14ac:dyDescent="0.2">
      <c r="A1023" s="6" t="s">
        <v>225</v>
      </c>
      <c r="B1023" s="76" t="s">
        <v>171</v>
      </c>
      <c r="C1023" s="8" t="s">
        <v>226</v>
      </c>
      <c r="D1023" s="9"/>
      <c r="E1023" s="10" t="s">
        <v>67</v>
      </c>
      <c r="F1023" s="20">
        <v>15</v>
      </c>
      <c r="G1023" s="12"/>
      <c r="H1023" s="13">
        <f>ROUND(G1023*F1023,2)</f>
        <v>0</v>
      </c>
    </row>
    <row r="1024" spans="1:8" s="14" customFormat="1" ht="30" customHeight="1" x14ac:dyDescent="0.2">
      <c r="A1024" s="6" t="s">
        <v>273</v>
      </c>
      <c r="B1024" s="76" t="s">
        <v>197</v>
      </c>
      <c r="C1024" s="8" t="s">
        <v>274</v>
      </c>
      <c r="D1024" s="9"/>
      <c r="E1024" s="10" t="s">
        <v>67</v>
      </c>
      <c r="F1024" s="20">
        <v>20</v>
      </c>
      <c r="G1024" s="12"/>
      <c r="H1024" s="13">
        <f>ROUND(G1024*F1024,2)</f>
        <v>0</v>
      </c>
    </row>
    <row r="1025" spans="1:8" s="14" customFormat="1" ht="30" customHeight="1" x14ac:dyDescent="0.2">
      <c r="A1025" s="6" t="s">
        <v>498</v>
      </c>
      <c r="B1025" s="76" t="s">
        <v>190</v>
      </c>
      <c r="C1025" s="8" t="s">
        <v>274</v>
      </c>
      <c r="D1025" s="9"/>
      <c r="E1025" s="10" t="s">
        <v>67</v>
      </c>
      <c r="F1025" s="20">
        <v>10</v>
      </c>
      <c r="G1025" s="12"/>
      <c r="H1025" s="13">
        <f t="shared" ref="H1025:H1028" si="159">ROUND(G1025*F1025,2)</f>
        <v>0</v>
      </c>
    </row>
    <row r="1026" spans="1:8" s="14" customFormat="1" ht="30" customHeight="1" x14ac:dyDescent="0.2">
      <c r="A1026" s="6" t="s">
        <v>275</v>
      </c>
      <c r="B1026" s="16" t="s">
        <v>987</v>
      </c>
      <c r="C1026" s="8" t="s">
        <v>276</v>
      </c>
      <c r="D1026" s="9" t="s">
        <v>277</v>
      </c>
      <c r="E1026" s="10" t="s">
        <v>67</v>
      </c>
      <c r="F1026" s="11">
        <v>65</v>
      </c>
      <c r="G1026" s="12"/>
      <c r="H1026" s="13">
        <f t="shared" si="159"/>
        <v>0</v>
      </c>
    </row>
    <row r="1027" spans="1:8" s="14" customFormat="1" ht="30" customHeight="1" x14ac:dyDescent="0.2">
      <c r="A1027" s="6" t="s">
        <v>278</v>
      </c>
      <c r="B1027" s="16" t="s">
        <v>988</v>
      </c>
      <c r="C1027" s="8" t="s">
        <v>280</v>
      </c>
      <c r="D1027" s="9" t="s">
        <v>277</v>
      </c>
      <c r="E1027" s="10" t="s">
        <v>67</v>
      </c>
      <c r="F1027" s="20">
        <v>65</v>
      </c>
      <c r="G1027" s="12"/>
      <c r="H1027" s="13">
        <f t="shared" si="159"/>
        <v>0</v>
      </c>
    </row>
    <row r="1028" spans="1:8" s="14" customFormat="1" ht="30" customHeight="1" x14ac:dyDescent="0.2">
      <c r="A1028" s="6" t="s">
        <v>281</v>
      </c>
      <c r="B1028" s="123" t="s">
        <v>989</v>
      </c>
      <c r="C1028" s="124" t="s">
        <v>283</v>
      </c>
      <c r="D1028" s="98" t="s">
        <v>277</v>
      </c>
      <c r="E1028" s="99" t="s">
        <v>67</v>
      </c>
      <c r="F1028" s="133">
        <v>65</v>
      </c>
      <c r="G1028" s="101"/>
      <c r="H1028" s="102">
        <f t="shared" si="159"/>
        <v>0</v>
      </c>
    </row>
    <row r="1029" spans="1:8" s="14" customFormat="1" ht="30" customHeight="1" x14ac:dyDescent="0.2">
      <c r="A1029" s="6" t="s">
        <v>218</v>
      </c>
      <c r="B1029" s="103" t="s">
        <v>990</v>
      </c>
      <c r="C1029" s="126" t="s">
        <v>220</v>
      </c>
      <c r="D1029" s="105" t="s">
        <v>221</v>
      </c>
      <c r="E1029" s="106"/>
      <c r="F1029" s="134"/>
      <c r="G1029" s="108"/>
      <c r="H1029" s="129"/>
    </row>
    <row r="1030" spans="1:8" s="14" customFormat="1" ht="30" customHeight="1" x14ac:dyDescent="0.2">
      <c r="A1030" s="6" t="s">
        <v>284</v>
      </c>
      <c r="B1030" s="7" t="s">
        <v>72</v>
      </c>
      <c r="C1030" s="8" t="s">
        <v>285</v>
      </c>
      <c r="D1030" s="9" t="s">
        <v>2</v>
      </c>
      <c r="E1030" s="10" t="s">
        <v>153</v>
      </c>
      <c r="F1030" s="20">
        <v>35</v>
      </c>
      <c r="G1030" s="12"/>
      <c r="H1030" s="13">
        <f t="shared" ref="H1030:H1031" si="160">ROUND(G1030*F1030,2)</f>
        <v>0</v>
      </c>
    </row>
    <row r="1031" spans="1:8" s="14" customFormat="1" ht="30" customHeight="1" x14ac:dyDescent="0.2">
      <c r="A1031" s="6" t="s">
        <v>216</v>
      </c>
      <c r="B1031" s="7" t="s">
        <v>75</v>
      </c>
      <c r="C1031" s="8" t="s">
        <v>217</v>
      </c>
      <c r="D1031" s="9" t="s">
        <v>2</v>
      </c>
      <c r="E1031" s="10" t="s">
        <v>153</v>
      </c>
      <c r="F1031" s="20">
        <v>1575</v>
      </c>
      <c r="G1031" s="12"/>
      <c r="H1031" s="13">
        <f t="shared" si="160"/>
        <v>0</v>
      </c>
    </row>
    <row r="1032" spans="1:8" s="14" customFormat="1" ht="30" customHeight="1" x14ac:dyDescent="0.2">
      <c r="A1032" s="6" t="s">
        <v>354</v>
      </c>
      <c r="B1032" s="16" t="s">
        <v>991</v>
      </c>
      <c r="C1032" s="8" t="s">
        <v>356</v>
      </c>
      <c r="D1032" s="9" t="s">
        <v>221</v>
      </c>
      <c r="E1032" s="10"/>
      <c r="F1032" s="73"/>
      <c r="G1032" s="18"/>
      <c r="H1032" s="13"/>
    </row>
    <row r="1033" spans="1:8" s="14" customFormat="1" ht="33" customHeight="1" x14ac:dyDescent="0.2">
      <c r="A1033" s="6" t="s">
        <v>289</v>
      </c>
      <c r="B1033" s="7" t="s">
        <v>72</v>
      </c>
      <c r="C1033" s="8" t="s">
        <v>290</v>
      </c>
      <c r="D1033" s="9" t="s">
        <v>291</v>
      </c>
      <c r="E1033" s="10" t="s">
        <v>153</v>
      </c>
      <c r="F1033" s="20">
        <v>40</v>
      </c>
      <c r="G1033" s="12"/>
      <c r="H1033" s="13">
        <f t="shared" ref="H1033:H1037" si="161">ROUND(G1033*F1033,2)</f>
        <v>0</v>
      </c>
    </row>
    <row r="1034" spans="1:8" s="14" customFormat="1" ht="48" customHeight="1" x14ac:dyDescent="0.2">
      <c r="A1034" s="6" t="s">
        <v>499</v>
      </c>
      <c r="B1034" s="7" t="s">
        <v>75</v>
      </c>
      <c r="C1034" s="8" t="s">
        <v>500</v>
      </c>
      <c r="D1034" s="9" t="s">
        <v>629</v>
      </c>
      <c r="E1034" s="10" t="s">
        <v>153</v>
      </c>
      <c r="F1034" s="11">
        <v>1395</v>
      </c>
      <c r="G1034" s="12"/>
      <c r="H1034" s="13">
        <f t="shared" si="161"/>
        <v>0</v>
      </c>
    </row>
    <row r="1035" spans="1:8" s="14" customFormat="1" ht="48" customHeight="1" x14ac:dyDescent="0.2">
      <c r="A1035" s="6" t="s">
        <v>501</v>
      </c>
      <c r="B1035" s="7" t="s">
        <v>201</v>
      </c>
      <c r="C1035" s="8" t="s">
        <v>590</v>
      </c>
      <c r="D1035" s="9" t="s">
        <v>630</v>
      </c>
      <c r="E1035" s="10" t="s">
        <v>153</v>
      </c>
      <c r="F1035" s="11">
        <v>20</v>
      </c>
      <c r="G1035" s="12"/>
      <c r="H1035" s="13">
        <f t="shared" si="161"/>
        <v>0</v>
      </c>
    </row>
    <row r="1036" spans="1:8" s="14" customFormat="1" ht="48" customHeight="1" x14ac:dyDescent="0.2">
      <c r="A1036" s="6" t="s">
        <v>503</v>
      </c>
      <c r="B1036" s="7" t="s">
        <v>203</v>
      </c>
      <c r="C1036" s="8" t="s">
        <v>589</v>
      </c>
      <c r="D1036" s="9" t="s">
        <v>629</v>
      </c>
      <c r="E1036" s="10" t="s">
        <v>153</v>
      </c>
      <c r="F1036" s="11">
        <v>175</v>
      </c>
      <c r="G1036" s="12"/>
      <c r="H1036" s="13">
        <f t="shared" si="161"/>
        <v>0</v>
      </c>
    </row>
    <row r="1037" spans="1:8" s="32" customFormat="1" ht="33" customHeight="1" x14ac:dyDescent="0.2">
      <c r="A1037" s="6" t="s">
        <v>401</v>
      </c>
      <c r="B1037" s="7" t="s">
        <v>366</v>
      </c>
      <c r="C1037" s="8" t="s">
        <v>303</v>
      </c>
      <c r="D1037" s="9" t="s">
        <v>402</v>
      </c>
      <c r="E1037" s="10" t="s">
        <v>153</v>
      </c>
      <c r="F1037" s="20">
        <v>35</v>
      </c>
      <c r="G1037" s="12"/>
      <c r="H1037" s="13">
        <f t="shared" si="161"/>
        <v>0</v>
      </c>
    </row>
    <row r="1038" spans="1:8" s="14" customFormat="1" ht="30" customHeight="1" x14ac:dyDescent="0.2">
      <c r="A1038" s="6" t="s">
        <v>292</v>
      </c>
      <c r="B1038" s="16" t="s">
        <v>992</v>
      </c>
      <c r="C1038" s="8" t="s">
        <v>294</v>
      </c>
      <c r="D1038" s="9" t="s">
        <v>295</v>
      </c>
      <c r="E1038" s="10"/>
      <c r="F1038" s="73"/>
      <c r="G1038" s="18"/>
      <c r="H1038" s="13"/>
    </row>
    <row r="1039" spans="1:8" s="14" customFormat="1" ht="33" customHeight="1" x14ac:dyDescent="0.2">
      <c r="A1039" s="6" t="s">
        <v>301</v>
      </c>
      <c r="B1039" s="7" t="s">
        <v>72</v>
      </c>
      <c r="C1039" s="8" t="s">
        <v>290</v>
      </c>
      <c r="D1039" s="9" t="s">
        <v>291</v>
      </c>
      <c r="E1039" s="10" t="s">
        <v>153</v>
      </c>
      <c r="F1039" s="20">
        <v>15</v>
      </c>
      <c r="G1039" s="12"/>
      <c r="H1039" s="13">
        <f t="shared" ref="H1039" si="162">ROUND(G1039*F1039,2)</f>
        <v>0</v>
      </c>
    </row>
    <row r="1040" spans="1:8" s="14" customFormat="1" ht="48" customHeight="1" x14ac:dyDescent="0.2">
      <c r="A1040" s="6" t="s">
        <v>455</v>
      </c>
      <c r="B1040" s="7" t="s">
        <v>75</v>
      </c>
      <c r="C1040" s="8" t="s">
        <v>456</v>
      </c>
      <c r="D1040" s="9" t="s">
        <v>457</v>
      </c>
      <c r="E1040" s="10"/>
      <c r="F1040" s="17"/>
      <c r="G1040" s="18"/>
      <c r="H1040" s="13"/>
    </row>
    <row r="1041" spans="1:8" s="14" customFormat="1" ht="30" customHeight="1" x14ac:dyDescent="0.2">
      <c r="A1041" s="6" t="s">
        <v>1090</v>
      </c>
      <c r="B1041" s="76" t="s">
        <v>171</v>
      </c>
      <c r="C1041" s="8" t="s">
        <v>300</v>
      </c>
      <c r="D1041" s="9"/>
      <c r="E1041" s="10" t="s">
        <v>153</v>
      </c>
      <c r="F1041" s="20">
        <v>15</v>
      </c>
      <c r="G1041" s="12"/>
      <c r="H1041" s="13">
        <f>ROUND(G1041*F1041,2)</f>
        <v>0</v>
      </c>
    </row>
    <row r="1042" spans="1:8" s="14" customFormat="1" ht="33" customHeight="1" x14ac:dyDescent="0.2">
      <c r="A1042" s="6" t="s">
        <v>212</v>
      </c>
      <c r="B1042" s="16" t="s">
        <v>993</v>
      </c>
      <c r="C1042" s="8" t="s">
        <v>214</v>
      </c>
      <c r="D1042" s="9" t="s">
        <v>215</v>
      </c>
      <c r="E1042" s="10" t="s">
        <v>67</v>
      </c>
      <c r="F1042" s="20">
        <v>25</v>
      </c>
      <c r="G1042" s="12"/>
      <c r="H1042" s="13">
        <f t="shared" ref="H1042" si="163">ROUND(G1042*F1042,2)</f>
        <v>0</v>
      </c>
    </row>
    <row r="1043" spans="1:8" s="14" customFormat="1" ht="33" customHeight="1" x14ac:dyDescent="0.2">
      <c r="A1043" s="6" t="s">
        <v>305</v>
      </c>
      <c r="B1043" s="16" t="s">
        <v>994</v>
      </c>
      <c r="C1043" s="8" t="s">
        <v>307</v>
      </c>
      <c r="D1043" s="9" t="s">
        <v>622</v>
      </c>
      <c r="E1043" s="10"/>
      <c r="F1043" s="73"/>
      <c r="G1043" s="13"/>
      <c r="H1043" s="13"/>
    </row>
    <row r="1044" spans="1:8" s="14" customFormat="1" ht="30" customHeight="1" x14ac:dyDescent="0.2">
      <c r="A1044" s="6" t="s">
        <v>308</v>
      </c>
      <c r="B1044" s="7" t="s">
        <v>72</v>
      </c>
      <c r="C1044" s="8" t="s">
        <v>188</v>
      </c>
      <c r="D1044" s="9"/>
      <c r="E1044" s="10"/>
      <c r="F1044" s="73"/>
      <c r="G1044" s="13"/>
      <c r="H1044" s="13"/>
    </row>
    <row r="1045" spans="1:8" s="14" customFormat="1" ht="30" customHeight="1" x14ac:dyDescent="0.2">
      <c r="A1045" s="6" t="s">
        <v>309</v>
      </c>
      <c r="B1045" s="76" t="s">
        <v>171</v>
      </c>
      <c r="C1045" s="8" t="s">
        <v>191</v>
      </c>
      <c r="D1045" s="9"/>
      <c r="E1045" s="10" t="s">
        <v>74</v>
      </c>
      <c r="F1045" s="20">
        <v>810</v>
      </c>
      <c r="G1045" s="12"/>
      <c r="H1045" s="13">
        <f>ROUND(G1045*F1045,2)</f>
        <v>0</v>
      </c>
    </row>
    <row r="1046" spans="1:8" s="14" customFormat="1" ht="29.25" customHeight="1" x14ac:dyDescent="0.2">
      <c r="A1046" s="6" t="s">
        <v>573</v>
      </c>
      <c r="B1046" s="76" t="s">
        <v>197</v>
      </c>
      <c r="C1046" s="8" t="s">
        <v>193</v>
      </c>
      <c r="D1046" s="9"/>
      <c r="E1046" s="10" t="s">
        <v>74</v>
      </c>
      <c r="F1046" s="73">
        <v>1170</v>
      </c>
      <c r="G1046" s="12"/>
      <c r="H1046" s="13">
        <f>ROUND(G1046*F1046,2)</f>
        <v>0</v>
      </c>
    </row>
    <row r="1047" spans="1:8" s="14" customFormat="1" ht="30" customHeight="1" x14ac:dyDescent="0.2">
      <c r="A1047" s="6" t="s">
        <v>310</v>
      </c>
      <c r="B1047" s="7" t="s">
        <v>75</v>
      </c>
      <c r="C1047" s="8" t="s">
        <v>195</v>
      </c>
      <c r="D1047" s="9"/>
      <c r="E1047" s="10"/>
      <c r="F1047" s="73"/>
      <c r="G1047" s="13"/>
      <c r="H1047" s="13"/>
    </row>
    <row r="1048" spans="1:8" s="14" customFormat="1" ht="30" customHeight="1" x14ac:dyDescent="0.2">
      <c r="A1048" s="6" t="s">
        <v>311</v>
      </c>
      <c r="B1048" s="76" t="s">
        <v>171</v>
      </c>
      <c r="C1048" s="8" t="s">
        <v>191</v>
      </c>
      <c r="D1048" s="9"/>
      <c r="E1048" s="10" t="s">
        <v>74</v>
      </c>
      <c r="F1048" s="20">
        <v>140</v>
      </c>
      <c r="G1048" s="12"/>
      <c r="H1048" s="13">
        <f t="shared" ref="H1048" si="164">ROUND(G1048*F1048,2)</f>
        <v>0</v>
      </c>
    </row>
    <row r="1049" spans="1:8" s="14" customFormat="1" ht="30" customHeight="1" x14ac:dyDescent="0.2">
      <c r="A1049" s="6" t="s">
        <v>312</v>
      </c>
      <c r="B1049" s="16" t="s">
        <v>995</v>
      </c>
      <c r="C1049" s="8" t="s">
        <v>314</v>
      </c>
      <c r="D1049" s="9" t="s">
        <v>315</v>
      </c>
      <c r="E1049" s="10"/>
      <c r="F1049" s="73"/>
      <c r="G1049" s="18"/>
      <c r="H1049" s="13"/>
    </row>
    <row r="1050" spans="1:8" s="14" customFormat="1" ht="30" customHeight="1" x14ac:dyDescent="0.2">
      <c r="A1050" s="6" t="s">
        <v>316</v>
      </c>
      <c r="B1050" s="7" t="s">
        <v>72</v>
      </c>
      <c r="C1050" s="8" t="s">
        <v>317</v>
      </c>
      <c r="D1050" s="9" t="s">
        <v>2</v>
      </c>
      <c r="E1050" s="10" t="s">
        <v>67</v>
      </c>
      <c r="F1050" s="20">
        <v>160</v>
      </c>
      <c r="G1050" s="12"/>
      <c r="H1050" s="13">
        <f t="shared" ref="H1050:H1052" si="165">ROUND(G1050*F1050,2)</f>
        <v>0</v>
      </c>
    </row>
    <row r="1051" spans="1:8" s="14" customFormat="1" ht="30" customHeight="1" x14ac:dyDescent="0.2">
      <c r="A1051" s="6" t="s">
        <v>318</v>
      </c>
      <c r="B1051" s="16" t="s">
        <v>996</v>
      </c>
      <c r="C1051" s="8" t="s">
        <v>320</v>
      </c>
      <c r="D1051" s="9" t="s">
        <v>321</v>
      </c>
      <c r="E1051" s="10"/>
      <c r="F1051" s="17"/>
      <c r="G1051" s="18"/>
      <c r="H1051" s="13">
        <f t="shared" si="165"/>
        <v>0</v>
      </c>
    </row>
    <row r="1052" spans="1:8" s="14" customFormat="1" ht="30" customHeight="1" x14ac:dyDescent="0.2">
      <c r="A1052" s="6" t="s">
        <v>322</v>
      </c>
      <c r="B1052" s="131" t="s">
        <v>72</v>
      </c>
      <c r="C1052" s="78" t="s">
        <v>323</v>
      </c>
      <c r="D1052" s="79"/>
      <c r="E1052" s="80" t="s">
        <v>67</v>
      </c>
      <c r="F1052" s="176">
        <v>6070</v>
      </c>
      <c r="G1052" s="82"/>
      <c r="H1052" s="83">
        <f t="shared" si="165"/>
        <v>0</v>
      </c>
    </row>
    <row r="1053" spans="1:8" ht="33" customHeight="1" x14ac:dyDescent="0.2">
      <c r="A1053" s="61"/>
      <c r="B1053" s="84" t="s">
        <v>2</v>
      </c>
      <c r="C1053" s="130" t="s">
        <v>21</v>
      </c>
      <c r="D1053" s="86"/>
      <c r="E1053" s="87"/>
      <c r="F1053" s="88"/>
      <c r="G1053" s="89"/>
      <c r="H1053" s="89"/>
    </row>
    <row r="1054" spans="1:8" s="14" customFormat="1" ht="30" customHeight="1" x14ac:dyDescent="0.2">
      <c r="A1054" s="15" t="s">
        <v>178</v>
      </c>
      <c r="B1054" s="16" t="s">
        <v>997</v>
      </c>
      <c r="C1054" s="8" t="s">
        <v>180</v>
      </c>
      <c r="D1054" s="9" t="s">
        <v>181</v>
      </c>
      <c r="E1054" s="10"/>
      <c r="F1054" s="17"/>
      <c r="G1054" s="18"/>
      <c r="H1054" s="19"/>
    </row>
    <row r="1055" spans="1:8" s="14" customFormat="1" ht="30" customHeight="1" x14ac:dyDescent="0.2">
      <c r="A1055" s="15" t="s">
        <v>182</v>
      </c>
      <c r="B1055" s="7" t="s">
        <v>72</v>
      </c>
      <c r="C1055" s="8" t="s">
        <v>183</v>
      </c>
      <c r="D1055" s="9" t="s">
        <v>2</v>
      </c>
      <c r="E1055" s="10" t="s">
        <v>153</v>
      </c>
      <c r="F1055" s="11">
        <v>1000</v>
      </c>
      <c r="G1055" s="12"/>
      <c r="H1055" s="13">
        <f>ROUND(G1055*F1055,2)</f>
        <v>0</v>
      </c>
    </row>
    <row r="1056" spans="1:8" ht="33" customHeight="1" x14ac:dyDescent="0.2">
      <c r="A1056" s="61"/>
      <c r="B1056" s="91" t="s">
        <v>2</v>
      </c>
      <c r="C1056" s="74" t="s">
        <v>22</v>
      </c>
      <c r="D1056" s="69"/>
      <c r="E1056" s="92"/>
      <c r="F1056" s="70"/>
      <c r="G1056" s="71"/>
      <c r="H1056" s="71"/>
    </row>
    <row r="1057" spans="1:9" s="14" customFormat="1" ht="30" customHeight="1" x14ac:dyDescent="0.2">
      <c r="A1057" s="15" t="s">
        <v>175</v>
      </c>
      <c r="B1057" s="16" t="s">
        <v>998</v>
      </c>
      <c r="C1057" s="8" t="s">
        <v>177</v>
      </c>
      <c r="D1057" s="9" t="s">
        <v>136</v>
      </c>
      <c r="E1057" s="10"/>
      <c r="F1057" s="17"/>
      <c r="G1057" s="18"/>
      <c r="H1057" s="19"/>
    </row>
    <row r="1058" spans="1:9" s="14" customFormat="1" ht="30" customHeight="1" x14ac:dyDescent="0.2">
      <c r="A1058" s="15" t="s">
        <v>569</v>
      </c>
      <c r="B1058" s="7" t="s">
        <v>72</v>
      </c>
      <c r="C1058" s="8" t="s">
        <v>570</v>
      </c>
      <c r="D1058" s="9"/>
      <c r="E1058" s="10" t="s">
        <v>115</v>
      </c>
      <c r="F1058" s="17">
        <v>3</v>
      </c>
      <c r="G1058" s="12"/>
      <c r="H1058" s="13">
        <f>ROUND(G1058*F1058,2)</f>
        <v>0</v>
      </c>
    </row>
    <row r="1059" spans="1:9" s="14" customFormat="1" ht="30" customHeight="1" x14ac:dyDescent="0.2">
      <c r="A1059" s="15" t="s">
        <v>173</v>
      </c>
      <c r="B1059" s="7" t="s">
        <v>75</v>
      </c>
      <c r="C1059" s="8" t="s">
        <v>174</v>
      </c>
      <c r="D1059" s="9"/>
      <c r="E1059" s="10" t="s">
        <v>115</v>
      </c>
      <c r="F1059" s="17">
        <v>12</v>
      </c>
      <c r="G1059" s="12"/>
      <c r="H1059" s="13">
        <f>ROUND(G1059*F1059,2)</f>
        <v>0</v>
      </c>
      <c r="I1059" s="34"/>
    </row>
    <row r="1060" spans="1:9" s="14" customFormat="1" ht="30" customHeight="1" x14ac:dyDescent="0.2">
      <c r="A1060" s="15" t="s">
        <v>415</v>
      </c>
      <c r="B1060" s="16" t="s">
        <v>999</v>
      </c>
      <c r="C1060" s="8" t="s">
        <v>417</v>
      </c>
      <c r="D1060" s="9" t="s">
        <v>136</v>
      </c>
      <c r="E1060" s="10"/>
      <c r="F1060" s="17"/>
      <c r="G1060" s="18"/>
      <c r="H1060" s="19"/>
    </row>
    <row r="1061" spans="1:9" s="14" customFormat="1" ht="30" customHeight="1" x14ac:dyDescent="0.2">
      <c r="A1061" s="15" t="s">
        <v>418</v>
      </c>
      <c r="B1061" s="7" t="s">
        <v>72</v>
      </c>
      <c r="C1061" s="8" t="s">
        <v>419</v>
      </c>
      <c r="D1061" s="9"/>
      <c r="E1061" s="10" t="s">
        <v>115</v>
      </c>
      <c r="F1061" s="17">
        <v>1</v>
      </c>
      <c r="G1061" s="12"/>
      <c r="H1061" s="13">
        <f>ROUND(G1061*F1061,2)</f>
        <v>0</v>
      </c>
    </row>
    <row r="1062" spans="1:9" s="14" customFormat="1" ht="30" customHeight="1" x14ac:dyDescent="0.2">
      <c r="A1062" s="15" t="s">
        <v>166</v>
      </c>
      <c r="B1062" s="16" t="s">
        <v>1000</v>
      </c>
      <c r="C1062" s="8" t="s">
        <v>167</v>
      </c>
      <c r="D1062" s="9" t="s">
        <v>136</v>
      </c>
      <c r="E1062" s="10"/>
      <c r="F1062" s="17"/>
      <c r="G1062" s="18"/>
      <c r="H1062" s="19"/>
    </row>
    <row r="1063" spans="1:9" s="14" customFormat="1" ht="30" customHeight="1" x14ac:dyDescent="0.2">
      <c r="A1063" s="15" t="s">
        <v>168</v>
      </c>
      <c r="B1063" s="7" t="s">
        <v>72</v>
      </c>
      <c r="C1063" s="8" t="s">
        <v>169</v>
      </c>
      <c r="D1063" s="9"/>
      <c r="E1063" s="10"/>
      <c r="F1063" s="17"/>
      <c r="G1063" s="18"/>
      <c r="H1063" s="19"/>
    </row>
    <row r="1064" spans="1:9" s="14" customFormat="1" ht="33" customHeight="1" x14ac:dyDescent="0.2">
      <c r="A1064" s="15" t="s">
        <v>170</v>
      </c>
      <c r="B1064" s="76" t="s">
        <v>171</v>
      </c>
      <c r="C1064" s="8" t="s">
        <v>172</v>
      </c>
      <c r="D1064" s="9"/>
      <c r="E1064" s="10" t="s">
        <v>153</v>
      </c>
      <c r="F1064" s="11">
        <v>99.5</v>
      </c>
      <c r="G1064" s="12"/>
      <c r="H1064" s="13">
        <f>ROUND(G1064*F1064,2)</f>
        <v>0</v>
      </c>
    </row>
    <row r="1065" spans="1:9" s="31" customFormat="1" ht="30" customHeight="1" x14ac:dyDescent="0.2">
      <c r="A1065" s="15" t="s">
        <v>159</v>
      </c>
      <c r="B1065" s="16" t="s">
        <v>1001</v>
      </c>
      <c r="C1065" s="93" t="s">
        <v>161</v>
      </c>
      <c r="D1065" s="94" t="s">
        <v>114</v>
      </c>
      <c r="E1065" s="10"/>
      <c r="F1065" s="17"/>
      <c r="G1065" s="18"/>
      <c r="H1065" s="19"/>
    </row>
    <row r="1066" spans="1:9" s="14" customFormat="1" ht="33" customHeight="1" x14ac:dyDescent="0.2">
      <c r="A1066" s="15" t="s">
        <v>162</v>
      </c>
      <c r="B1066" s="7" t="s">
        <v>72</v>
      </c>
      <c r="C1066" s="95" t="s">
        <v>163</v>
      </c>
      <c r="D1066" s="9"/>
      <c r="E1066" s="10" t="s">
        <v>115</v>
      </c>
      <c r="F1066" s="17">
        <v>5</v>
      </c>
      <c r="G1066" s="12"/>
      <c r="H1066" s="13">
        <f t="shared" ref="H1066:H1069" si="166">ROUND(G1066*F1066,2)</f>
        <v>0</v>
      </c>
    </row>
    <row r="1067" spans="1:9" s="14" customFormat="1" ht="33" customHeight="1" x14ac:dyDescent="0.2">
      <c r="A1067" s="15" t="s">
        <v>164</v>
      </c>
      <c r="B1067" s="7" t="s">
        <v>75</v>
      </c>
      <c r="C1067" s="95" t="s">
        <v>165</v>
      </c>
      <c r="D1067" s="9"/>
      <c r="E1067" s="10" t="s">
        <v>115</v>
      </c>
      <c r="F1067" s="17">
        <v>5</v>
      </c>
      <c r="G1067" s="12"/>
      <c r="H1067" s="13">
        <f t="shared" si="166"/>
        <v>0</v>
      </c>
    </row>
    <row r="1068" spans="1:9" s="14" customFormat="1" ht="30" customHeight="1" x14ac:dyDescent="0.2">
      <c r="A1068" s="15" t="s">
        <v>439</v>
      </c>
      <c r="B1068" s="7" t="s">
        <v>201</v>
      </c>
      <c r="C1068" s="95" t="s">
        <v>440</v>
      </c>
      <c r="D1068" s="9"/>
      <c r="E1068" s="10" t="s">
        <v>115</v>
      </c>
      <c r="F1068" s="17">
        <v>1</v>
      </c>
      <c r="G1068" s="12"/>
      <c r="H1068" s="13">
        <f t="shared" si="166"/>
        <v>0</v>
      </c>
    </row>
    <row r="1069" spans="1:9" s="14" customFormat="1" ht="30" customHeight="1" x14ac:dyDescent="0.2">
      <c r="A1069" s="15" t="s">
        <v>441</v>
      </c>
      <c r="B1069" s="7" t="s">
        <v>203</v>
      </c>
      <c r="C1069" s="95" t="s">
        <v>442</v>
      </c>
      <c r="D1069" s="9"/>
      <c r="E1069" s="10" t="s">
        <v>115</v>
      </c>
      <c r="F1069" s="17">
        <v>1</v>
      </c>
      <c r="G1069" s="12"/>
      <c r="H1069" s="13">
        <f t="shared" si="166"/>
        <v>0</v>
      </c>
    </row>
    <row r="1070" spans="1:9" s="31" customFormat="1" ht="30" customHeight="1" x14ac:dyDescent="0.2">
      <c r="A1070" s="15" t="s">
        <v>463</v>
      </c>
      <c r="B1070" s="16" t="s">
        <v>1002</v>
      </c>
      <c r="C1070" s="110" t="s">
        <v>465</v>
      </c>
      <c r="D1070" s="9" t="s">
        <v>136</v>
      </c>
      <c r="E1070" s="10"/>
      <c r="F1070" s="17"/>
      <c r="G1070" s="18"/>
      <c r="H1070" s="19"/>
    </row>
    <row r="1071" spans="1:9" s="31" customFormat="1" ht="30" customHeight="1" x14ac:dyDescent="0.2">
      <c r="A1071" s="15" t="s">
        <v>567</v>
      </c>
      <c r="B1071" s="7" t="s">
        <v>72</v>
      </c>
      <c r="C1071" s="110" t="s">
        <v>568</v>
      </c>
      <c r="D1071" s="9"/>
      <c r="E1071" s="10" t="s">
        <v>115</v>
      </c>
      <c r="F1071" s="17">
        <v>7</v>
      </c>
      <c r="G1071" s="12"/>
      <c r="H1071" s="13">
        <f>ROUND(G1071*F1071,2)</f>
        <v>0</v>
      </c>
    </row>
    <row r="1072" spans="1:9" s="33" customFormat="1" ht="30" customHeight="1" x14ac:dyDescent="0.2">
      <c r="A1072" s="15" t="s">
        <v>466</v>
      </c>
      <c r="B1072" s="16" t="s">
        <v>1003</v>
      </c>
      <c r="C1072" s="110" t="s">
        <v>468</v>
      </c>
      <c r="D1072" s="9" t="s">
        <v>136</v>
      </c>
      <c r="E1072" s="10"/>
      <c r="F1072" s="17"/>
      <c r="G1072" s="13"/>
      <c r="H1072" s="13"/>
    </row>
    <row r="1073" spans="1:8" s="31" customFormat="1" ht="30" customHeight="1" x14ac:dyDescent="0.2">
      <c r="A1073" s="15" t="s">
        <v>469</v>
      </c>
      <c r="B1073" s="7" t="s">
        <v>72</v>
      </c>
      <c r="C1073" s="110" t="s">
        <v>571</v>
      </c>
      <c r="D1073" s="9"/>
      <c r="E1073" s="10"/>
      <c r="F1073" s="17"/>
      <c r="G1073" s="18"/>
      <c r="H1073" s="19"/>
    </row>
    <row r="1074" spans="1:8" s="14" customFormat="1" ht="30" customHeight="1" x14ac:dyDescent="0.2">
      <c r="A1074" s="112" t="s">
        <v>471</v>
      </c>
      <c r="B1074" s="76" t="s">
        <v>171</v>
      </c>
      <c r="C1074" s="8" t="s">
        <v>572</v>
      </c>
      <c r="D1074" s="9"/>
      <c r="E1074" s="10" t="s">
        <v>115</v>
      </c>
      <c r="F1074" s="17">
        <v>5</v>
      </c>
      <c r="G1074" s="12"/>
      <c r="H1074" s="13">
        <f t="shared" ref="H1074" si="167">ROUND(G1074*F1074,2)</f>
        <v>0</v>
      </c>
    </row>
    <row r="1075" spans="1:8" s="14" customFormat="1" ht="30" customHeight="1" x14ac:dyDescent="0.2">
      <c r="A1075" s="112" t="s">
        <v>471</v>
      </c>
      <c r="B1075" s="76" t="s">
        <v>197</v>
      </c>
      <c r="C1075" s="8" t="s">
        <v>574</v>
      </c>
      <c r="D1075" s="9"/>
      <c r="E1075" s="10" t="s">
        <v>115</v>
      </c>
      <c r="F1075" s="17">
        <v>3</v>
      </c>
      <c r="G1075" s="12"/>
      <c r="H1075" s="13">
        <f t="shared" ref="H1075" si="168">ROUND(G1075*F1075,2)</f>
        <v>0</v>
      </c>
    </row>
    <row r="1076" spans="1:8" s="14" customFormat="1" ht="30" customHeight="1" x14ac:dyDescent="0.2">
      <c r="A1076" s="15" t="s">
        <v>473</v>
      </c>
      <c r="B1076" s="16" t="s">
        <v>1004</v>
      </c>
      <c r="C1076" s="8" t="s">
        <v>475</v>
      </c>
      <c r="D1076" s="9" t="s">
        <v>136</v>
      </c>
      <c r="E1076" s="10" t="s">
        <v>115</v>
      </c>
      <c r="F1076" s="17">
        <v>14</v>
      </c>
      <c r="G1076" s="12"/>
      <c r="H1076" s="13">
        <f t="shared" ref="H1076" si="169">ROUND(G1076*F1076,2)</f>
        <v>0</v>
      </c>
    </row>
    <row r="1077" spans="1:8" s="14" customFormat="1" ht="30" customHeight="1" x14ac:dyDescent="0.2">
      <c r="A1077" s="15" t="s">
        <v>146</v>
      </c>
      <c r="B1077" s="16" t="s">
        <v>1005</v>
      </c>
      <c r="C1077" s="8" t="s">
        <v>148</v>
      </c>
      <c r="D1077" s="9" t="s">
        <v>136</v>
      </c>
      <c r="E1077" s="10" t="s">
        <v>115</v>
      </c>
      <c r="F1077" s="17">
        <v>12</v>
      </c>
      <c r="G1077" s="12"/>
      <c r="H1077" s="13">
        <f t="shared" ref="H1077" si="170">ROUND(G1077*F1077,2)</f>
        <v>0</v>
      </c>
    </row>
    <row r="1078" spans="1:8" ht="33" customHeight="1" x14ac:dyDescent="0.2">
      <c r="A1078" s="61"/>
      <c r="B1078" s="111" t="s">
        <v>2</v>
      </c>
      <c r="C1078" s="74" t="s">
        <v>23</v>
      </c>
      <c r="D1078" s="69"/>
      <c r="E1078" s="92"/>
      <c r="F1078" s="70"/>
      <c r="G1078" s="71"/>
      <c r="H1078" s="71"/>
    </row>
    <row r="1079" spans="1:8" s="14" customFormat="1" ht="33" customHeight="1" x14ac:dyDescent="0.2">
      <c r="A1079" s="15" t="s">
        <v>130</v>
      </c>
      <c r="B1079" s="177" t="s">
        <v>1006</v>
      </c>
      <c r="C1079" s="178" t="s">
        <v>132</v>
      </c>
      <c r="D1079" s="179" t="s">
        <v>114</v>
      </c>
      <c r="E1079" s="180" t="s">
        <v>115</v>
      </c>
      <c r="F1079" s="181">
        <v>30</v>
      </c>
      <c r="G1079" s="182"/>
      <c r="H1079" s="183">
        <f>ROUND(G1079*F1079,2)</f>
        <v>0</v>
      </c>
    </row>
    <row r="1080" spans="1:8" s="14" customFormat="1" ht="30" customHeight="1" x14ac:dyDescent="0.2">
      <c r="A1080" s="15" t="s">
        <v>133</v>
      </c>
      <c r="B1080" s="103" t="s">
        <v>1007</v>
      </c>
      <c r="C1080" s="126" t="s">
        <v>135</v>
      </c>
      <c r="D1080" s="105" t="s">
        <v>136</v>
      </c>
      <c r="E1080" s="106"/>
      <c r="F1080" s="107"/>
      <c r="G1080" s="129"/>
      <c r="H1080" s="109"/>
    </row>
    <row r="1081" spans="1:8" s="14" customFormat="1" ht="30" customHeight="1" x14ac:dyDescent="0.2">
      <c r="A1081" s="15" t="s">
        <v>137</v>
      </c>
      <c r="B1081" s="7" t="s">
        <v>72</v>
      </c>
      <c r="C1081" s="8" t="s">
        <v>138</v>
      </c>
      <c r="D1081" s="9"/>
      <c r="E1081" s="10" t="s">
        <v>139</v>
      </c>
      <c r="F1081" s="11">
        <v>1</v>
      </c>
      <c r="G1081" s="12"/>
      <c r="H1081" s="13">
        <f>ROUND(G1081*F1081,2)</f>
        <v>0</v>
      </c>
    </row>
    <row r="1082" spans="1:8" s="14" customFormat="1" ht="30" customHeight="1" x14ac:dyDescent="0.2">
      <c r="A1082" s="15" t="s">
        <v>127</v>
      </c>
      <c r="B1082" s="16" t="s">
        <v>1008</v>
      </c>
      <c r="C1082" s="95" t="s">
        <v>129</v>
      </c>
      <c r="D1082" s="94" t="s">
        <v>114</v>
      </c>
      <c r="E1082" s="10"/>
      <c r="F1082" s="17"/>
      <c r="G1082" s="18"/>
      <c r="H1082" s="19"/>
    </row>
    <row r="1083" spans="1:8" s="14" customFormat="1" ht="30" customHeight="1" x14ac:dyDescent="0.2">
      <c r="A1083" s="15" t="s">
        <v>339</v>
      </c>
      <c r="B1083" s="7" t="s">
        <v>72</v>
      </c>
      <c r="C1083" s="8" t="s">
        <v>340</v>
      </c>
      <c r="D1083" s="9"/>
      <c r="E1083" s="10" t="s">
        <v>115</v>
      </c>
      <c r="F1083" s="17">
        <v>5</v>
      </c>
      <c r="G1083" s="12"/>
      <c r="H1083" s="13">
        <f t="shared" ref="H1083:H1091" si="171">ROUND(G1083*F1083,2)</f>
        <v>0</v>
      </c>
    </row>
    <row r="1084" spans="1:8" s="14" customFormat="1" ht="30" customHeight="1" x14ac:dyDescent="0.2">
      <c r="A1084" s="15" t="s">
        <v>125</v>
      </c>
      <c r="B1084" s="7" t="s">
        <v>75</v>
      </c>
      <c r="C1084" s="8" t="s">
        <v>126</v>
      </c>
      <c r="D1084" s="9"/>
      <c r="E1084" s="10" t="s">
        <v>115</v>
      </c>
      <c r="F1084" s="17">
        <v>1</v>
      </c>
      <c r="G1084" s="12"/>
      <c r="H1084" s="13">
        <f t="shared" si="171"/>
        <v>0</v>
      </c>
    </row>
    <row r="1085" spans="1:8" s="14" customFormat="1" ht="30" customHeight="1" x14ac:dyDescent="0.2">
      <c r="A1085" s="15" t="s">
        <v>341</v>
      </c>
      <c r="B1085" s="7" t="s">
        <v>201</v>
      </c>
      <c r="C1085" s="8" t="s">
        <v>342</v>
      </c>
      <c r="D1085" s="9"/>
      <c r="E1085" s="10" t="s">
        <v>115</v>
      </c>
      <c r="F1085" s="17">
        <v>1</v>
      </c>
      <c r="G1085" s="12"/>
      <c r="H1085" s="13">
        <f t="shared" si="171"/>
        <v>0</v>
      </c>
    </row>
    <row r="1086" spans="1:8" s="14" customFormat="1" ht="30" customHeight="1" x14ac:dyDescent="0.2">
      <c r="A1086" s="15" t="s">
        <v>343</v>
      </c>
      <c r="B1086" s="7" t="s">
        <v>203</v>
      </c>
      <c r="C1086" s="8" t="s">
        <v>344</v>
      </c>
      <c r="D1086" s="9"/>
      <c r="E1086" s="10" t="s">
        <v>115</v>
      </c>
      <c r="F1086" s="17">
        <v>5</v>
      </c>
      <c r="G1086" s="12"/>
      <c r="H1086" s="13">
        <f t="shared" si="171"/>
        <v>0</v>
      </c>
    </row>
    <row r="1087" spans="1:8" s="14" customFormat="1" ht="30" customHeight="1" x14ac:dyDescent="0.2">
      <c r="A1087" s="15" t="s">
        <v>111</v>
      </c>
      <c r="B1087" s="16" t="s">
        <v>1009</v>
      </c>
      <c r="C1087" s="8" t="s">
        <v>113</v>
      </c>
      <c r="D1087" s="94" t="s">
        <v>114</v>
      </c>
      <c r="E1087" s="10" t="s">
        <v>115</v>
      </c>
      <c r="F1087" s="17">
        <v>20</v>
      </c>
      <c r="G1087" s="12"/>
      <c r="H1087" s="13">
        <f t="shared" si="171"/>
        <v>0</v>
      </c>
    </row>
    <row r="1088" spans="1:8" s="14" customFormat="1" ht="30" customHeight="1" x14ac:dyDescent="0.2">
      <c r="A1088" s="15" t="s">
        <v>116</v>
      </c>
      <c r="B1088" s="16" t="s">
        <v>1010</v>
      </c>
      <c r="C1088" s="8" t="s">
        <v>118</v>
      </c>
      <c r="D1088" s="94" t="s">
        <v>114</v>
      </c>
      <c r="E1088" s="10" t="s">
        <v>115</v>
      </c>
      <c r="F1088" s="17">
        <v>5</v>
      </c>
      <c r="G1088" s="12"/>
      <c r="H1088" s="13">
        <f t="shared" si="171"/>
        <v>0</v>
      </c>
    </row>
    <row r="1089" spans="1:8" s="14" customFormat="1" ht="30" customHeight="1" x14ac:dyDescent="0.2">
      <c r="A1089" s="15" t="s">
        <v>119</v>
      </c>
      <c r="B1089" s="16" t="s">
        <v>1011</v>
      </c>
      <c r="C1089" s="8" t="s">
        <v>121</v>
      </c>
      <c r="D1089" s="94" t="s">
        <v>114</v>
      </c>
      <c r="E1089" s="10" t="s">
        <v>115</v>
      </c>
      <c r="F1089" s="17">
        <v>50</v>
      </c>
      <c r="G1089" s="12"/>
      <c r="H1089" s="13">
        <f t="shared" si="171"/>
        <v>0</v>
      </c>
    </row>
    <row r="1090" spans="1:8" s="14" customFormat="1" ht="30" customHeight="1" x14ac:dyDescent="0.2">
      <c r="A1090" s="112" t="s">
        <v>122</v>
      </c>
      <c r="B1090" s="113" t="s">
        <v>1012</v>
      </c>
      <c r="C1090" s="95" t="s">
        <v>124</v>
      </c>
      <c r="D1090" s="94" t="s">
        <v>114</v>
      </c>
      <c r="E1090" s="114" t="s">
        <v>115</v>
      </c>
      <c r="F1090" s="115">
        <v>25</v>
      </c>
      <c r="G1090" s="116"/>
      <c r="H1090" s="117">
        <f t="shared" si="171"/>
        <v>0</v>
      </c>
    </row>
    <row r="1091" spans="1:8" s="14" customFormat="1" ht="30" customHeight="1" x14ac:dyDescent="0.2">
      <c r="A1091" s="15" t="s">
        <v>345</v>
      </c>
      <c r="B1091" s="16" t="s">
        <v>1013</v>
      </c>
      <c r="C1091" s="95" t="s">
        <v>347</v>
      </c>
      <c r="D1091" s="94" t="s">
        <v>114</v>
      </c>
      <c r="E1091" s="10" t="s">
        <v>115</v>
      </c>
      <c r="F1091" s="17">
        <v>2</v>
      </c>
      <c r="G1091" s="12"/>
      <c r="H1091" s="13">
        <f t="shared" si="171"/>
        <v>0</v>
      </c>
    </row>
    <row r="1092" spans="1:8" ht="33" customHeight="1" x14ac:dyDescent="0.2">
      <c r="A1092" s="61"/>
      <c r="B1092" s="67" t="s">
        <v>2</v>
      </c>
      <c r="C1092" s="74" t="s">
        <v>24</v>
      </c>
      <c r="D1092" s="69"/>
      <c r="E1092" s="75"/>
      <c r="F1092" s="69"/>
      <c r="G1092" s="71"/>
      <c r="H1092" s="71"/>
    </row>
    <row r="1093" spans="1:8" s="14" customFormat="1" ht="30" customHeight="1" x14ac:dyDescent="0.2">
      <c r="A1093" s="6" t="s">
        <v>104</v>
      </c>
      <c r="B1093" s="16" t="s">
        <v>1014</v>
      </c>
      <c r="C1093" s="8" t="s">
        <v>105</v>
      </c>
      <c r="D1093" s="9" t="s">
        <v>106</v>
      </c>
      <c r="E1093" s="10"/>
      <c r="F1093" s="73"/>
      <c r="G1093" s="18"/>
      <c r="H1093" s="13"/>
    </row>
    <row r="1094" spans="1:8" s="14" customFormat="1" ht="30" customHeight="1" x14ac:dyDescent="0.2">
      <c r="A1094" s="6" t="s">
        <v>107</v>
      </c>
      <c r="B1094" s="7" t="s">
        <v>72</v>
      </c>
      <c r="C1094" s="8" t="s">
        <v>108</v>
      </c>
      <c r="D1094" s="9"/>
      <c r="E1094" s="10" t="s">
        <v>67</v>
      </c>
      <c r="F1094" s="20">
        <v>800</v>
      </c>
      <c r="G1094" s="12"/>
      <c r="H1094" s="13">
        <f>ROUND(G1094*F1094,2)</f>
        <v>0</v>
      </c>
    </row>
    <row r="1095" spans="1:8" s="14" customFormat="1" ht="30" customHeight="1" x14ac:dyDescent="0.2">
      <c r="A1095" s="6" t="s">
        <v>109</v>
      </c>
      <c r="B1095" s="7" t="s">
        <v>75</v>
      </c>
      <c r="C1095" s="8" t="s">
        <v>110</v>
      </c>
      <c r="D1095" s="9"/>
      <c r="E1095" s="10" t="s">
        <v>67</v>
      </c>
      <c r="F1095" s="20">
        <v>6005</v>
      </c>
      <c r="G1095" s="12"/>
      <c r="H1095" s="13">
        <f>ROUND(G1095*F1095,2)</f>
        <v>0</v>
      </c>
    </row>
    <row r="1096" spans="1:8" ht="50.1" customHeight="1" thickBot="1" x14ac:dyDescent="0.25">
      <c r="A1096" s="118"/>
      <c r="B1096" s="119" t="s">
        <v>48</v>
      </c>
      <c r="C1096" s="264" t="str">
        <f>C1002</f>
        <v>WALLER AVENUE - 45.0m WEST OF VINCENT STREET TO PEMBINA HIGHWAY
(ASPHALT REHABILITATION)</v>
      </c>
      <c r="D1096" s="265"/>
      <c r="E1096" s="265"/>
      <c r="F1096" s="266"/>
      <c r="G1096" s="118" t="s">
        <v>17</v>
      </c>
      <c r="H1096" s="118">
        <f>SUM(H1002:H1095)</f>
        <v>0</v>
      </c>
    </row>
    <row r="1097" spans="1:8" s="30" customFormat="1" ht="33" customHeight="1" thickTop="1" x14ac:dyDescent="0.2">
      <c r="A1097" s="64"/>
      <c r="B1097" s="65" t="s">
        <v>49</v>
      </c>
      <c r="C1097" s="267" t="s">
        <v>504</v>
      </c>
      <c r="D1097" s="268"/>
      <c r="E1097" s="268"/>
      <c r="F1097" s="269"/>
      <c r="G1097" s="66"/>
      <c r="H1097" s="66" t="s">
        <v>2</v>
      </c>
    </row>
    <row r="1098" spans="1:8" ht="33" customHeight="1" x14ac:dyDescent="0.2">
      <c r="A1098" s="61"/>
      <c r="B1098" s="67"/>
      <c r="C1098" s="68" t="s">
        <v>19</v>
      </c>
      <c r="D1098" s="69"/>
      <c r="E1098" s="70" t="s">
        <v>2</v>
      </c>
      <c r="F1098" s="70" t="s">
        <v>2</v>
      </c>
      <c r="G1098" s="71" t="s">
        <v>2</v>
      </c>
      <c r="H1098" s="71"/>
    </row>
    <row r="1099" spans="1:8" s="14" customFormat="1" ht="33" customHeight="1" x14ac:dyDescent="0.2">
      <c r="A1099" s="72" t="s">
        <v>76</v>
      </c>
      <c r="B1099" s="16" t="s">
        <v>1015</v>
      </c>
      <c r="C1099" s="8" t="s">
        <v>78</v>
      </c>
      <c r="D1099" s="9" t="s">
        <v>61</v>
      </c>
      <c r="E1099" s="10"/>
      <c r="F1099" s="73"/>
      <c r="G1099" s="18"/>
      <c r="H1099" s="13"/>
    </row>
    <row r="1100" spans="1:8" s="14" customFormat="1" ht="33" customHeight="1" x14ac:dyDescent="0.2">
      <c r="A1100" s="72" t="s">
        <v>79</v>
      </c>
      <c r="B1100" s="7" t="s">
        <v>72</v>
      </c>
      <c r="C1100" s="8" t="s">
        <v>80</v>
      </c>
      <c r="D1100" s="9" t="s">
        <v>2</v>
      </c>
      <c r="E1100" s="10" t="s">
        <v>62</v>
      </c>
      <c r="F1100" s="20">
        <v>5</v>
      </c>
      <c r="G1100" s="12"/>
      <c r="H1100" s="13">
        <f t="shared" ref="H1100:H1102" si="172">ROUND(G1100*F1100,2)</f>
        <v>0</v>
      </c>
    </row>
    <row r="1101" spans="1:8" s="14" customFormat="1" ht="30" customHeight="1" x14ac:dyDescent="0.2">
      <c r="A1101" s="15" t="s">
        <v>81</v>
      </c>
      <c r="B1101" s="16" t="s">
        <v>1016</v>
      </c>
      <c r="C1101" s="8" t="s">
        <v>83</v>
      </c>
      <c r="D1101" s="9" t="s">
        <v>61</v>
      </c>
      <c r="E1101" s="10" t="s">
        <v>67</v>
      </c>
      <c r="F1101" s="20">
        <v>20</v>
      </c>
      <c r="G1101" s="12"/>
      <c r="H1101" s="13">
        <f t="shared" si="172"/>
        <v>0</v>
      </c>
    </row>
    <row r="1102" spans="1:8" s="14" customFormat="1" ht="30" customHeight="1" x14ac:dyDescent="0.2">
      <c r="A1102" s="15" t="s">
        <v>375</v>
      </c>
      <c r="B1102" s="16" t="s">
        <v>1017</v>
      </c>
      <c r="C1102" s="8" t="s">
        <v>377</v>
      </c>
      <c r="D1102" s="9" t="s">
        <v>66</v>
      </c>
      <c r="E1102" s="10" t="s">
        <v>62</v>
      </c>
      <c r="F1102" s="20">
        <v>15</v>
      </c>
      <c r="G1102" s="12"/>
      <c r="H1102" s="13">
        <f t="shared" si="172"/>
        <v>0</v>
      </c>
    </row>
    <row r="1103" spans="1:8" ht="33" customHeight="1" x14ac:dyDescent="0.2">
      <c r="A1103" s="61"/>
      <c r="B1103" s="67" t="s">
        <v>2</v>
      </c>
      <c r="C1103" s="74" t="s">
        <v>33</v>
      </c>
      <c r="D1103" s="69"/>
      <c r="E1103" s="75"/>
      <c r="F1103" s="69"/>
      <c r="G1103" s="71"/>
      <c r="H1103" s="71"/>
    </row>
    <row r="1104" spans="1:8" s="14" customFormat="1" ht="30" customHeight="1" x14ac:dyDescent="0.2">
      <c r="A1104" s="6" t="s">
        <v>97</v>
      </c>
      <c r="B1104" s="16" t="s">
        <v>1018</v>
      </c>
      <c r="C1104" s="8" t="s">
        <v>99</v>
      </c>
      <c r="D1104" s="9" t="s">
        <v>61</v>
      </c>
      <c r="E1104" s="10"/>
      <c r="F1104" s="73"/>
      <c r="G1104" s="18"/>
      <c r="H1104" s="13"/>
    </row>
    <row r="1105" spans="1:8" s="14" customFormat="1" ht="30" customHeight="1" x14ac:dyDescent="0.2">
      <c r="A1105" s="6" t="s">
        <v>102</v>
      </c>
      <c r="B1105" s="7" t="s">
        <v>72</v>
      </c>
      <c r="C1105" s="8" t="s">
        <v>103</v>
      </c>
      <c r="D1105" s="9" t="s">
        <v>2</v>
      </c>
      <c r="E1105" s="10" t="s">
        <v>67</v>
      </c>
      <c r="F1105" s="20">
        <v>10</v>
      </c>
      <c r="G1105" s="12"/>
      <c r="H1105" s="13">
        <f>ROUND(G1105*F1105,2)</f>
        <v>0</v>
      </c>
    </row>
    <row r="1106" spans="1:8" s="14" customFormat="1" ht="30" customHeight="1" x14ac:dyDescent="0.2">
      <c r="A1106" s="6" t="s">
        <v>260</v>
      </c>
      <c r="B1106" s="16" t="s">
        <v>1019</v>
      </c>
      <c r="C1106" s="8" t="s">
        <v>262</v>
      </c>
      <c r="D1106" s="9" t="s">
        <v>230</v>
      </c>
      <c r="E1106" s="10"/>
      <c r="F1106" s="73"/>
      <c r="G1106" s="18"/>
      <c r="H1106" s="13"/>
    </row>
    <row r="1107" spans="1:8" s="14" customFormat="1" ht="30" customHeight="1" x14ac:dyDescent="0.2">
      <c r="A1107" s="6" t="s">
        <v>494</v>
      </c>
      <c r="B1107" s="7" t="s">
        <v>72</v>
      </c>
      <c r="C1107" s="8" t="s">
        <v>505</v>
      </c>
      <c r="D1107" s="9" t="s">
        <v>224</v>
      </c>
      <c r="E1107" s="10" t="s">
        <v>67</v>
      </c>
      <c r="F1107" s="20">
        <v>75</v>
      </c>
      <c r="G1107" s="12"/>
      <c r="H1107" s="13">
        <f t="shared" ref="H1107" si="173">ROUND(G1107*F1107,2)</f>
        <v>0</v>
      </c>
    </row>
    <row r="1108" spans="1:8" s="14" customFormat="1" ht="30" customHeight="1" x14ac:dyDescent="0.2">
      <c r="A1108" s="6" t="s">
        <v>227</v>
      </c>
      <c r="B1108" s="16" t="s">
        <v>1020</v>
      </c>
      <c r="C1108" s="8" t="s">
        <v>229</v>
      </c>
      <c r="D1108" s="9" t="s">
        <v>230</v>
      </c>
      <c r="E1108" s="10"/>
      <c r="F1108" s="73"/>
      <c r="G1108" s="18"/>
      <c r="H1108" s="13"/>
    </row>
    <row r="1109" spans="1:8" s="14" customFormat="1" ht="30" customHeight="1" x14ac:dyDescent="0.2">
      <c r="A1109" s="6" t="s">
        <v>222</v>
      </c>
      <c r="B1109" s="7" t="s">
        <v>72</v>
      </c>
      <c r="C1109" s="8" t="s">
        <v>223</v>
      </c>
      <c r="D1109" s="9" t="s">
        <v>224</v>
      </c>
      <c r="E1109" s="10"/>
      <c r="F1109" s="73"/>
      <c r="G1109" s="18"/>
      <c r="H1109" s="13"/>
    </row>
    <row r="1110" spans="1:8" s="14" customFormat="1" ht="30" customHeight="1" x14ac:dyDescent="0.2">
      <c r="A1110" s="6" t="s">
        <v>225</v>
      </c>
      <c r="B1110" s="76" t="s">
        <v>171</v>
      </c>
      <c r="C1110" s="8" t="s">
        <v>226</v>
      </c>
      <c r="D1110" s="9"/>
      <c r="E1110" s="10" t="s">
        <v>67</v>
      </c>
      <c r="F1110" s="20">
        <v>5</v>
      </c>
      <c r="G1110" s="12"/>
      <c r="H1110" s="13">
        <f>ROUND(G1110*F1110,2)</f>
        <v>0</v>
      </c>
    </row>
    <row r="1111" spans="1:8" s="14" customFormat="1" ht="30" customHeight="1" x14ac:dyDescent="0.2">
      <c r="A1111" s="6" t="s">
        <v>273</v>
      </c>
      <c r="B1111" s="76" t="s">
        <v>197</v>
      </c>
      <c r="C1111" s="8" t="s">
        <v>274</v>
      </c>
      <c r="D1111" s="9"/>
      <c r="E1111" s="10" t="s">
        <v>67</v>
      </c>
      <c r="F1111" s="20">
        <v>15</v>
      </c>
      <c r="G1111" s="12"/>
      <c r="H1111" s="13">
        <f>ROUND(G1111*F1111,2)</f>
        <v>0</v>
      </c>
    </row>
    <row r="1112" spans="1:8" s="14" customFormat="1" ht="30" customHeight="1" x14ac:dyDescent="0.2">
      <c r="A1112" s="6" t="s">
        <v>292</v>
      </c>
      <c r="B1112" s="16" t="s">
        <v>1021</v>
      </c>
      <c r="C1112" s="8" t="s">
        <v>294</v>
      </c>
      <c r="D1112" s="9" t="s">
        <v>295</v>
      </c>
      <c r="E1112" s="10"/>
      <c r="F1112" s="73"/>
      <c r="G1112" s="18"/>
      <c r="H1112" s="13"/>
    </row>
    <row r="1113" spans="1:8" s="14" customFormat="1" ht="33" customHeight="1" x14ac:dyDescent="0.2">
      <c r="A1113" s="6" t="s">
        <v>296</v>
      </c>
      <c r="B1113" s="7" t="s">
        <v>72</v>
      </c>
      <c r="C1113" s="8" t="s">
        <v>506</v>
      </c>
      <c r="D1113" s="9" t="s">
        <v>288</v>
      </c>
      <c r="E1113" s="10"/>
      <c r="F1113" s="73"/>
      <c r="G1113" s="13"/>
      <c r="H1113" s="13"/>
    </row>
    <row r="1114" spans="1:8" s="14" customFormat="1" ht="30" customHeight="1" x14ac:dyDescent="0.2">
      <c r="A1114" s="6" t="s">
        <v>1088</v>
      </c>
      <c r="B1114" s="76" t="s">
        <v>171</v>
      </c>
      <c r="C1114" s="8" t="s">
        <v>299</v>
      </c>
      <c r="D1114" s="9"/>
      <c r="E1114" s="10" t="s">
        <v>153</v>
      </c>
      <c r="F1114" s="20">
        <v>5</v>
      </c>
      <c r="G1114" s="12"/>
      <c r="H1114" s="13">
        <f>ROUND(G1114*F1114,2)</f>
        <v>0</v>
      </c>
    </row>
    <row r="1115" spans="1:8" s="14" customFormat="1" ht="30" customHeight="1" x14ac:dyDescent="0.2">
      <c r="A1115" s="6" t="s">
        <v>1089</v>
      </c>
      <c r="B1115" s="76" t="s">
        <v>197</v>
      </c>
      <c r="C1115" s="8" t="s">
        <v>300</v>
      </c>
      <c r="D1115" s="9"/>
      <c r="E1115" s="10" t="s">
        <v>153</v>
      </c>
      <c r="F1115" s="20">
        <v>20</v>
      </c>
      <c r="G1115" s="12"/>
      <c r="H1115" s="13">
        <f>ROUND(G1115*F1115,2)</f>
        <v>0</v>
      </c>
    </row>
    <row r="1116" spans="1:8" ht="33" customHeight="1" x14ac:dyDescent="0.2">
      <c r="A1116" s="61"/>
      <c r="B1116" s="111" t="s">
        <v>2</v>
      </c>
      <c r="C1116" s="74" t="s">
        <v>23</v>
      </c>
      <c r="D1116" s="69"/>
      <c r="E1116" s="92"/>
      <c r="F1116" s="70"/>
      <c r="G1116" s="71"/>
      <c r="H1116" s="71"/>
    </row>
    <row r="1117" spans="1:8" s="14" customFormat="1" ht="30" customHeight="1" x14ac:dyDescent="0.2">
      <c r="A1117" s="15" t="s">
        <v>345</v>
      </c>
      <c r="B1117" s="16" t="s">
        <v>1022</v>
      </c>
      <c r="C1117" s="95" t="s">
        <v>347</v>
      </c>
      <c r="D1117" s="94" t="s">
        <v>114</v>
      </c>
      <c r="E1117" s="10" t="s">
        <v>115</v>
      </c>
      <c r="F1117" s="17">
        <v>1</v>
      </c>
      <c r="G1117" s="12"/>
      <c r="H1117" s="13">
        <f t="shared" ref="H1117" si="174">ROUND(G1117*F1117,2)</f>
        <v>0</v>
      </c>
    </row>
    <row r="1118" spans="1:8" ht="33" customHeight="1" x14ac:dyDescent="0.2">
      <c r="A1118" s="61"/>
      <c r="B1118" s="67" t="s">
        <v>2</v>
      </c>
      <c r="C1118" s="74" t="s">
        <v>24</v>
      </c>
      <c r="D1118" s="69"/>
      <c r="E1118" s="75"/>
      <c r="F1118" s="69"/>
      <c r="G1118" s="71"/>
      <c r="H1118" s="71"/>
    </row>
    <row r="1119" spans="1:8" s="14" customFormat="1" ht="30" customHeight="1" x14ac:dyDescent="0.2">
      <c r="A1119" s="6" t="s">
        <v>104</v>
      </c>
      <c r="B1119" s="16" t="s">
        <v>1023</v>
      </c>
      <c r="C1119" s="8" t="s">
        <v>105</v>
      </c>
      <c r="D1119" s="9" t="s">
        <v>106</v>
      </c>
      <c r="E1119" s="10"/>
      <c r="F1119" s="73"/>
      <c r="G1119" s="18"/>
      <c r="H1119" s="13"/>
    </row>
    <row r="1120" spans="1:8" s="14" customFormat="1" ht="30" customHeight="1" x14ac:dyDescent="0.2">
      <c r="A1120" s="6" t="s">
        <v>107</v>
      </c>
      <c r="B1120" s="7" t="s">
        <v>72</v>
      </c>
      <c r="C1120" s="8" t="s">
        <v>108</v>
      </c>
      <c r="D1120" s="9"/>
      <c r="E1120" s="10" t="s">
        <v>67</v>
      </c>
      <c r="F1120" s="20">
        <v>5</v>
      </c>
      <c r="G1120" s="12"/>
      <c r="H1120" s="13">
        <f>ROUND(G1120*F1120,2)</f>
        <v>0</v>
      </c>
    </row>
    <row r="1121" spans="1:8" s="14" customFormat="1" ht="30" customHeight="1" x14ac:dyDescent="0.2">
      <c r="A1121" s="6" t="s">
        <v>109</v>
      </c>
      <c r="B1121" s="131" t="s">
        <v>75</v>
      </c>
      <c r="C1121" s="78" t="s">
        <v>110</v>
      </c>
      <c r="D1121" s="79"/>
      <c r="E1121" s="80" t="s">
        <v>67</v>
      </c>
      <c r="F1121" s="81">
        <v>15</v>
      </c>
      <c r="G1121" s="82"/>
      <c r="H1121" s="83">
        <f>ROUND(G1121*F1121,2)</f>
        <v>0</v>
      </c>
    </row>
    <row r="1122" spans="1:8" ht="33" customHeight="1" x14ac:dyDescent="0.2">
      <c r="A1122" s="61"/>
      <c r="B1122" s="154" t="s">
        <v>2</v>
      </c>
      <c r="C1122" s="130" t="s">
        <v>25</v>
      </c>
      <c r="D1122" s="86"/>
      <c r="E1122" s="155"/>
      <c r="F1122" s="86"/>
      <c r="G1122" s="89"/>
      <c r="H1122" s="89"/>
    </row>
    <row r="1123" spans="1:8" s="14" customFormat="1" ht="30" customHeight="1" x14ac:dyDescent="0.2">
      <c r="A1123" s="15"/>
      <c r="B1123" s="16" t="s">
        <v>1024</v>
      </c>
      <c r="C1123" s="8" t="s">
        <v>507</v>
      </c>
      <c r="D1123" s="94" t="s">
        <v>1026</v>
      </c>
      <c r="E1123" s="10" t="s">
        <v>115</v>
      </c>
      <c r="F1123" s="17">
        <v>1</v>
      </c>
      <c r="G1123" s="12"/>
      <c r="H1123" s="13">
        <f t="shared" ref="H1123:H1124" si="175">ROUND(G1123*F1123,2)</f>
        <v>0</v>
      </c>
    </row>
    <row r="1124" spans="1:8" s="14" customFormat="1" ht="30" customHeight="1" x14ac:dyDescent="0.2">
      <c r="A1124" s="15"/>
      <c r="B1124" s="16" t="s">
        <v>1025</v>
      </c>
      <c r="C1124" s="8" t="s">
        <v>508</v>
      </c>
      <c r="D1124" s="94" t="s">
        <v>1026</v>
      </c>
      <c r="E1124" s="10" t="s">
        <v>115</v>
      </c>
      <c r="F1124" s="17">
        <v>1</v>
      </c>
      <c r="G1124" s="12"/>
      <c r="H1124" s="13">
        <f t="shared" si="175"/>
        <v>0</v>
      </c>
    </row>
    <row r="1125" spans="1:8" ht="33" customHeight="1" thickBot="1" x14ac:dyDescent="0.25">
      <c r="A1125" s="118"/>
      <c r="B1125" s="119" t="s">
        <v>49</v>
      </c>
      <c r="C1125" s="264" t="str">
        <f>C1097</f>
        <v>PEMBINA HIGHWAY, MORLEY  AVENUE, AND STATION PLACE
(TRANSIT STOP IMPROVEMENTS)</v>
      </c>
      <c r="D1125" s="265"/>
      <c r="E1125" s="265"/>
      <c r="F1125" s="266"/>
      <c r="G1125" s="118" t="s">
        <v>17</v>
      </c>
      <c r="H1125" s="118">
        <f>SUM(H1097:H1124)</f>
        <v>0</v>
      </c>
    </row>
    <row r="1126" spans="1:8" s="30" customFormat="1" ht="33" customHeight="1" thickTop="1" x14ac:dyDescent="0.2">
      <c r="A1126" s="64"/>
      <c r="B1126" s="184" t="s">
        <v>51</v>
      </c>
      <c r="C1126" s="267" t="s">
        <v>509</v>
      </c>
      <c r="D1126" s="268"/>
      <c r="E1126" s="268"/>
      <c r="F1126" s="269"/>
      <c r="G1126" s="66"/>
      <c r="H1126" s="66" t="s">
        <v>2</v>
      </c>
    </row>
    <row r="1127" spans="1:8" ht="33" customHeight="1" x14ac:dyDescent="0.2">
      <c r="A1127" s="61"/>
      <c r="B1127" s="67"/>
      <c r="C1127" s="68" t="s">
        <v>19</v>
      </c>
      <c r="D1127" s="69"/>
      <c r="E1127" s="70" t="s">
        <v>2</v>
      </c>
      <c r="F1127" s="70" t="s">
        <v>2</v>
      </c>
      <c r="G1127" s="71" t="s">
        <v>2</v>
      </c>
      <c r="H1127" s="71"/>
    </row>
    <row r="1128" spans="1:8" s="14" customFormat="1" ht="33" customHeight="1" x14ac:dyDescent="0.2">
      <c r="A1128" s="72" t="s">
        <v>76</v>
      </c>
      <c r="B1128" s="16" t="s">
        <v>1027</v>
      </c>
      <c r="C1128" s="8" t="s">
        <v>78</v>
      </c>
      <c r="D1128" s="9" t="s">
        <v>61</v>
      </c>
      <c r="E1128" s="10"/>
      <c r="F1128" s="73"/>
      <c r="G1128" s="18"/>
      <c r="H1128" s="13"/>
    </row>
    <row r="1129" spans="1:8" s="14" customFormat="1" ht="33" customHeight="1" x14ac:dyDescent="0.2">
      <c r="A1129" s="72" t="s">
        <v>79</v>
      </c>
      <c r="B1129" s="7" t="s">
        <v>72</v>
      </c>
      <c r="C1129" s="8" t="s">
        <v>80</v>
      </c>
      <c r="D1129" s="9" t="s">
        <v>2</v>
      </c>
      <c r="E1129" s="10" t="s">
        <v>62</v>
      </c>
      <c r="F1129" s="20">
        <v>5</v>
      </c>
      <c r="G1129" s="12"/>
      <c r="H1129" s="13">
        <f t="shared" ref="H1129:H1131" si="176">ROUND(G1129*F1129,2)</f>
        <v>0</v>
      </c>
    </row>
    <row r="1130" spans="1:8" s="14" customFormat="1" ht="30" customHeight="1" x14ac:dyDescent="0.2">
      <c r="A1130" s="15" t="s">
        <v>81</v>
      </c>
      <c r="B1130" s="16" t="s">
        <v>1028</v>
      </c>
      <c r="C1130" s="8" t="s">
        <v>83</v>
      </c>
      <c r="D1130" s="9" t="s">
        <v>61</v>
      </c>
      <c r="E1130" s="10" t="s">
        <v>67</v>
      </c>
      <c r="F1130" s="20">
        <v>75</v>
      </c>
      <c r="G1130" s="12"/>
      <c r="H1130" s="13">
        <f t="shared" si="176"/>
        <v>0</v>
      </c>
    </row>
    <row r="1131" spans="1:8" s="14" customFormat="1" ht="30" customHeight="1" x14ac:dyDescent="0.2">
      <c r="A1131" s="15" t="s">
        <v>375</v>
      </c>
      <c r="B1131" s="16" t="s">
        <v>1029</v>
      </c>
      <c r="C1131" s="8" t="s">
        <v>377</v>
      </c>
      <c r="D1131" s="9" t="s">
        <v>66</v>
      </c>
      <c r="E1131" s="10" t="s">
        <v>62</v>
      </c>
      <c r="F1131" s="20">
        <v>15</v>
      </c>
      <c r="G1131" s="12"/>
      <c r="H1131" s="13">
        <f t="shared" si="176"/>
        <v>0</v>
      </c>
    </row>
    <row r="1132" spans="1:8" ht="33" customHeight="1" x14ac:dyDescent="0.2">
      <c r="A1132" s="61"/>
      <c r="B1132" s="67" t="s">
        <v>2</v>
      </c>
      <c r="C1132" s="74" t="s">
        <v>33</v>
      </c>
      <c r="D1132" s="69"/>
      <c r="E1132" s="75"/>
      <c r="F1132" s="69"/>
      <c r="G1132" s="71"/>
      <c r="H1132" s="71"/>
    </row>
    <row r="1133" spans="1:8" s="14" customFormat="1" ht="30" customHeight="1" x14ac:dyDescent="0.2">
      <c r="A1133" s="6" t="s">
        <v>97</v>
      </c>
      <c r="B1133" s="16" t="s">
        <v>1030</v>
      </c>
      <c r="C1133" s="8" t="s">
        <v>99</v>
      </c>
      <c r="D1133" s="9" t="s">
        <v>61</v>
      </c>
      <c r="E1133" s="10"/>
      <c r="F1133" s="73"/>
      <c r="G1133" s="18"/>
      <c r="H1133" s="13"/>
    </row>
    <row r="1134" spans="1:8" s="14" customFormat="1" ht="30" customHeight="1" x14ac:dyDescent="0.2">
      <c r="A1134" s="6" t="s">
        <v>100</v>
      </c>
      <c r="B1134" s="7" t="s">
        <v>72</v>
      </c>
      <c r="C1134" s="8" t="s">
        <v>101</v>
      </c>
      <c r="D1134" s="9" t="s">
        <v>2</v>
      </c>
      <c r="E1134" s="10" t="s">
        <v>67</v>
      </c>
      <c r="F1134" s="20">
        <v>45</v>
      </c>
      <c r="G1134" s="12"/>
      <c r="H1134" s="13">
        <f>ROUND(G1134*F1134,2)</f>
        <v>0</v>
      </c>
    </row>
    <row r="1135" spans="1:8" s="14" customFormat="1" ht="30" customHeight="1" x14ac:dyDescent="0.2">
      <c r="A1135" s="6" t="s">
        <v>391</v>
      </c>
      <c r="B1135" s="16" t="s">
        <v>1031</v>
      </c>
      <c r="C1135" s="8" t="s">
        <v>392</v>
      </c>
      <c r="D1135" s="9" t="s">
        <v>277</v>
      </c>
      <c r="E1135" s="10"/>
      <c r="F1135" s="73"/>
      <c r="G1135" s="18"/>
      <c r="H1135" s="13"/>
    </row>
    <row r="1136" spans="1:8" s="14" customFormat="1" ht="30" customHeight="1" x14ac:dyDescent="0.2">
      <c r="A1136" s="6" t="s">
        <v>395</v>
      </c>
      <c r="B1136" s="7" t="s">
        <v>72</v>
      </c>
      <c r="C1136" s="8" t="s">
        <v>396</v>
      </c>
      <c r="D1136" s="9" t="s">
        <v>2</v>
      </c>
      <c r="E1136" s="10" t="s">
        <v>67</v>
      </c>
      <c r="F1136" s="20">
        <v>20</v>
      </c>
      <c r="G1136" s="12"/>
      <c r="H1136" s="13">
        <f t="shared" ref="H1136:H1138" si="177">ROUND(G1136*F1136,2)</f>
        <v>0</v>
      </c>
    </row>
    <row r="1137" spans="1:8" s="14" customFormat="1" ht="30" customHeight="1" x14ac:dyDescent="0.2">
      <c r="A1137" s="6" t="s">
        <v>397</v>
      </c>
      <c r="B1137" s="7" t="s">
        <v>75</v>
      </c>
      <c r="C1137" s="8" t="s">
        <v>399</v>
      </c>
      <c r="D1137" s="9" t="s">
        <v>2</v>
      </c>
      <c r="E1137" s="10" t="s">
        <v>67</v>
      </c>
      <c r="F1137" s="20">
        <v>5</v>
      </c>
      <c r="G1137" s="12"/>
      <c r="H1137" s="13">
        <f t="shared" si="177"/>
        <v>0</v>
      </c>
    </row>
    <row r="1138" spans="1:8" s="14" customFormat="1" ht="30" customHeight="1" x14ac:dyDescent="0.2">
      <c r="A1138" s="6" t="s">
        <v>510</v>
      </c>
      <c r="B1138" s="7" t="s">
        <v>201</v>
      </c>
      <c r="C1138" s="8" t="s">
        <v>511</v>
      </c>
      <c r="D1138" s="9" t="s">
        <v>2</v>
      </c>
      <c r="E1138" s="10" t="s">
        <v>67</v>
      </c>
      <c r="F1138" s="20">
        <v>35</v>
      </c>
      <c r="G1138" s="12"/>
      <c r="H1138" s="13">
        <f t="shared" si="177"/>
        <v>0</v>
      </c>
    </row>
    <row r="1139" spans="1:8" s="14" customFormat="1" ht="30" customHeight="1" x14ac:dyDescent="0.2">
      <c r="A1139" s="6" t="s">
        <v>260</v>
      </c>
      <c r="B1139" s="16" t="s">
        <v>1032</v>
      </c>
      <c r="C1139" s="8" t="s">
        <v>262</v>
      </c>
      <c r="D1139" s="9" t="s">
        <v>230</v>
      </c>
      <c r="E1139" s="10"/>
      <c r="F1139" s="73"/>
      <c r="G1139" s="18"/>
      <c r="H1139" s="13"/>
    </row>
    <row r="1140" spans="1:8" s="14" customFormat="1" ht="30" customHeight="1" x14ac:dyDescent="0.2">
      <c r="A1140" s="6" t="s">
        <v>494</v>
      </c>
      <c r="B1140" s="7" t="s">
        <v>72</v>
      </c>
      <c r="C1140" s="8" t="s">
        <v>505</v>
      </c>
      <c r="D1140" s="9" t="s">
        <v>224</v>
      </c>
      <c r="E1140" s="10" t="s">
        <v>67</v>
      </c>
      <c r="F1140" s="20">
        <v>70</v>
      </c>
      <c r="G1140" s="12"/>
      <c r="H1140" s="13">
        <f t="shared" ref="H1140:H1142" si="178">ROUND(G1140*F1140,2)</f>
        <v>0</v>
      </c>
    </row>
    <row r="1141" spans="1:8" s="14" customFormat="1" ht="30" customHeight="1" x14ac:dyDescent="0.2">
      <c r="A1141" s="6" t="s">
        <v>512</v>
      </c>
      <c r="B1141" s="7" t="s">
        <v>75</v>
      </c>
      <c r="C1141" s="8" t="s">
        <v>438</v>
      </c>
      <c r="D1141" s="9" t="s">
        <v>407</v>
      </c>
      <c r="E1141" s="10" t="s">
        <v>67</v>
      </c>
      <c r="F1141" s="20">
        <v>5</v>
      </c>
      <c r="G1141" s="12"/>
      <c r="H1141" s="13">
        <f t="shared" si="178"/>
        <v>0</v>
      </c>
    </row>
    <row r="1142" spans="1:8" s="14" customFormat="1" ht="33" customHeight="1" x14ac:dyDescent="0.2">
      <c r="A1142" s="6" t="s">
        <v>263</v>
      </c>
      <c r="B1142" s="7" t="s">
        <v>201</v>
      </c>
      <c r="C1142" s="8" t="s">
        <v>265</v>
      </c>
      <c r="D1142" s="9" t="s">
        <v>266</v>
      </c>
      <c r="E1142" s="10" t="s">
        <v>67</v>
      </c>
      <c r="F1142" s="20">
        <v>35</v>
      </c>
      <c r="G1142" s="12"/>
      <c r="H1142" s="13">
        <f t="shared" si="178"/>
        <v>0</v>
      </c>
    </row>
    <row r="1143" spans="1:8" s="14" customFormat="1" ht="30" customHeight="1" x14ac:dyDescent="0.2">
      <c r="A1143" s="6" t="s">
        <v>227</v>
      </c>
      <c r="B1143" s="16" t="s">
        <v>1033</v>
      </c>
      <c r="C1143" s="8" t="s">
        <v>229</v>
      </c>
      <c r="D1143" s="9" t="s">
        <v>230</v>
      </c>
      <c r="E1143" s="10"/>
      <c r="F1143" s="73"/>
      <c r="G1143" s="18"/>
      <c r="H1143" s="13"/>
    </row>
    <row r="1144" spans="1:8" s="14" customFormat="1" ht="30" customHeight="1" x14ac:dyDescent="0.2">
      <c r="A1144" s="6" t="s">
        <v>222</v>
      </c>
      <c r="B1144" s="7" t="s">
        <v>72</v>
      </c>
      <c r="C1144" s="8" t="s">
        <v>223</v>
      </c>
      <c r="D1144" s="9" t="s">
        <v>224</v>
      </c>
      <c r="E1144" s="10"/>
      <c r="F1144" s="73"/>
      <c r="G1144" s="18"/>
      <c r="H1144" s="13"/>
    </row>
    <row r="1145" spans="1:8" s="14" customFormat="1" ht="30" customHeight="1" x14ac:dyDescent="0.2">
      <c r="A1145" s="6" t="s">
        <v>225</v>
      </c>
      <c r="B1145" s="76" t="s">
        <v>171</v>
      </c>
      <c r="C1145" s="8" t="s">
        <v>226</v>
      </c>
      <c r="D1145" s="9"/>
      <c r="E1145" s="10" t="s">
        <v>67</v>
      </c>
      <c r="F1145" s="20">
        <v>5</v>
      </c>
      <c r="G1145" s="12"/>
      <c r="H1145" s="13">
        <f>ROUND(G1145*F1145,2)</f>
        <v>0</v>
      </c>
    </row>
    <row r="1146" spans="1:8" s="14" customFormat="1" ht="30" customHeight="1" x14ac:dyDescent="0.2">
      <c r="A1146" s="6" t="s">
        <v>273</v>
      </c>
      <c r="B1146" s="76" t="s">
        <v>197</v>
      </c>
      <c r="C1146" s="8" t="s">
        <v>274</v>
      </c>
      <c r="D1146" s="9"/>
      <c r="E1146" s="10" t="s">
        <v>67</v>
      </c>
      <c r="F1146" s="20">
        <v>10</v>
      </c>
      <c r="G1146" s="12"/>
      <c r="H1146" s="13">
        <f>ROUND(G1146*F1146,2)</f>
        <v>0</v>
      </c>
    </row>
    <row r="1147" spans="1:8" s="14" customFormat="1" ht="30" customHeight="1" x14ac:dyDescent="0.2">
      <c r="A1147" s="6" t="s">
        <v>218</v>
      </c>
      <c r="B1147" s="16" t="s">
        <v>1034</v>
      </c>
      <c r="C1147" s="8" t="s">
        <v>220</v>
      </c>
      <c r="D1147" s="9" t="s">
        <v>221</v>
      </c>
      <c r="E1147" s="10"/>
      <c r="F1147" s="73"/>
      <c r="G1147" s="18"/>
      <c r="H1147" s="13"/>
    </row>
    <row r="1148" spans="1:8" s="14" customFormat="1" ht="30" customHeight="1" x14ac:dyDescent="0.2">
      <c r="A1148" s="6" t="s">
        <v>480</v>
      </c>
      <c r="B1148" s="7" t="s">
        <v>72</v>
      </c>
      <c r="C1148" s="8" t="s">
        <v>481</v>
      </c>
      <c r="D1148" s="9" t="s">
        <v>2</v>
      </c>
      <c r="E1148" s="10" t="s">
        <v>153</v>
      </c>
      <c r="F1148" s="20">
        <v>10</v>
      </c>
      <c r="G1148" s="12"/>
      <c r="H1148" s="13">
        <f t="shared" ref="H1148:H1149" si="179">ROUND(G1148*F1148,2)</f>
        <v>0</v>
      </c>
    </row>
    <row r="1149" spans="1:8" s="32" customFormat="1" ht="30" customHeight="1" x14ac:dyDescent="0.2">
      <c r="A1149" s="6" t="s">
        <v>513</v>
      </c>
      <c r="B1149" s="96" t="s">
        <v>75</v>
      </c>
      <c r="C1149" s="124" t="s">
        <v>514</v>
      </c>
      <c r="D1149" s="98"/>
      <c r="E1149" s="99" t="s">
        <v>153</v>
      </c>
      <c r="F1149" s="133">
        <v>25</v>
      </c>
      <c r="G1149" s="101"/>
      <c r="H1149" s="102">
        <f t="shared" si="179"/>
        <v>0</v>
      </c>
    </row>
    <row r="1150" spans="1:8" s="14" customFormat="1" ht="30" customHeight="1" x14ac:dyDescent="0.2">
      <c r="A1150" s="6" t="s">
        <v>354</v>
      </c>
      <c r="B1150" s="103" t="s">
        <v>1035</v>
      </c>
      <c r="C1150" s="126" t="s">
        <v>356</v>
      </c>
      <c r="D1150" s="105" t="s">
        <v>221</v>
      </c>
      <c r="E1150" s="106"/>
      <c r="F1150" s="134"/>
      <c r="G1150" s="108"/>
      <c r="H1150" s="129"/>
    </row>
    <row r="1151" spans="1:8" s="32" customFormat="1" ht="33" customHeight="1" x14ac:dyDescent="0.2">
      <c r="A1151" s="6" t="s">
        <v>401</v>
      </c>
      <c r="B1151" s="7" t="s">
        <v>72</v>
      </c>
      <c r="C1151" s="8" t="s">
        <v>515</v>
      </c>
      <c r="D1151" s="9" t="s">
        <v>402</v>
      </c>
      <c r="E1151" s="10" t="s">
        <v>153</v>
      </c>
      <c r="F1151" s="20">
        <v>15</v>
      </c>
      <c r="G1151" s="12"/>
      <c r="H1151" s="13">
        <f t="shared" ref="H1151" si="180">ROUND(G1151*F1151,2)</f>
        <v>0</v>
      </c>
    </row>
    <row r="1152" spans="1:8" s="14" customFormat="1" ht="50.1" customHeight="1" x14ac:dyDescent="0.2">
      <c r="A1152" s="6" t="s">
        <v>516</v>
      </c>
      <c r="B1152" s="7" t="s">
        <v>75</v>
      </c>
      <c r="C1152" s="8" t="s">
        <v>517</v>
      </c>
      <c r="D1152" s="9" t="s">
        <v>518</v>
      </c>
      <c r="E1152" s="10" t="s">
        <v>153</v>
      </c>
      <c r="F1152" s="20">
        <v>15</v>
      </c>
      <c r="G1152" s="12"/>
      <c r="H1152" s="13">
        <f>ROUND(G1152*F1152,2)</f>
        <v>0</v>
      </c>
    </row>
    <row r="1153" spans="1:8" s="14" customFormat="1" ht="50.1" customHeight="1" x14ac:dyDescent="0.2">
      <c r="A1153" s="6" t="s">
        <v>519</v>
      </c>
      <c r="B1153" s="7" t="s">
        <v>201</v>
      </c>
      <c r="C1153" s="8" t="s">
        <v>520</v>
      </c>
      <c r="D1153" s="9" t="s">
        <v>518</v>
      </c>
      <c r="E1153" s="10" t="s">
        <v>153</v>
      </c>
      <c r="F1153" s="20">
        <v>10</v>
      </c>
      <c r="G1153" s="12"/>
      <c r="H1153" s="13">
        <f>ROUND(G1153*F1153,2)</f>
        <v>0</v>
      </c>
    </row>
    <row r="1154" spans="1:8" s="14" customFormat="1" ht="30" customHeight="1" x14ac:dyDescent="0.2">
      <c r="A1154" s="6" t="s">
        <v>292</v>
      </c>
      <c r="B1154" s="16" t="s">
        <v>1036</v>
      </c>
      <c r="C1154" s="8" t="s">
        <v>294</v>
      </c>
      <c r="D1154" s="9" t="s">
        <v>295</v>
      </c>
      <c r="E1154" s="10"/>
      <c r="F1154" s="73"/>
      <c r="G1154" s="18"/>
      <c r="H1154" s="13"/>
    </row>
    <row r="1155" spans="1:8" s="14" customFormat="1" ht="33" customHeight="1" x14ac:dyDescent="0.2">
      <c r="A1155" s="6" t="s">
        <v>296</v>
      </c>
      <c r="B1155" s="7" t="s">
        <v>72</v>
      </c>
      <c r="C1155" s="8" t="s">
        <v>506</v>
      </c>
      <c r="D1155" s="9" t="s">
        <v>288</v>
      </c>
      <c r="E1155" s="10"/>
      <c r="F1155" s="73"/>
      <c r="G1155" s="13"/>
      <c r="H1155" s="13"/>
    </row>
    <row r="1156" spans="1:8" s="14" customFormat="1" ht="30" customHeight="1" x14ac:dyDescent="0.2">
      <c r="A1156" s="6" t="s">
        <v>1088</v>
      </c>
      <c r="B1156" s="76" t="s">
        <v>171</v>
      </c>
      <c r="C1156" s="8" t="s">
        <v>299</v>
      </c>
      <c r="D1156" s="9"/>
      <c r="E1156" s="10" t="s">
        <v>153</v>
      </c>
      <c r="F1156" s="20">
        <v>5</v>
      </c>
      <c r="G1156" s="12"/>
      <c r="H1156" s="13">
        <f>ROUND(G1156*F1156,2)</f>
        <v>0</v>
      </c>
    </row>
    <row r="1157" spans="1:8" s="14" customFormat="1" ht="33" customHeight="1" x14ac:dyDescent="0.2">
      <c r="A1157" s="6" t="s">
        <v>521</v>
      </c>
      <c r="B1157" s="7" t="s">
        <v>75</v>
      </c>
      <c r="C1157" s="8" t="s">
        <v>522</v>
      </c>
      <c r="D1157" s="9" t="s">
        <v>291</v>
      </c>
      <c r="E1157" s="10" t="s">
        <v>153</v>
      </c>
      <c r="F1157" s="20">
        <v>5</v>
      </c>
      <c r="G1157" s="12"/>
      <c r="H1157" s="13">
        <f t="shared" ref="H1157:H1159" si="181">ROUND(G1157*F1157,2)</f>
        <v>0</v>
      </c>
    </row>
    <row r="1158" spans="1:8" s="32" customFormat="1" ht="33" customHeight="1" x14ac:dyDescent="0.2">
      <c r="A1158" s="6" t="s">
        <v>302</v>
      </c>
      <c r="B1158" s="7" t="s">
        <v>201</v>
      </c>
      <c r="C1158" s="8" t="s">
        <v>515</v>
      </c>
      <c r="D1158" s="9" t="s">
        <v>304</v>
      </c>
      <c r="E1158" s="10" t="s">
        <v>153</v>
      </c>
      <c r="F1158" s="20">
        <v>15</v>
      </c>
      <c r="G1158" s="12"/>
      <c r="H1158" s="13">
        <f t="shared" si="181"/>
        <v>0</v>
      </c>
    </row>
    <row r="1159" spans="1:8" s="14" customFormat="1" ht="48" customHeight="1" x14ac:dyDescent="0.2">
      <c r="A1159" s="6" t="s">
        <v>523</v>
      </c>
      <c r="B1159" s="7" t="s">
        <v>203</v>
      </c>
      <c r="C1159" s="8" t="s">
        <v>517</v>
      </c>
      <c r="D1159" s="9" t="s">
        <v>518</v>
      </c>
      <c r="E1159" s="10" t="s">
        <v>153</v>
      </c>
      <c r="F1159" s="20">
        <v>10</v>
      </c>
      <c r="G1159" s="12"/>
      <c r="H1159" s="13">
        <f t="shared" si="181"/>
        <v>0</v>
      </c>
    </row>
    <row r="1160" spans="1:8" s="14" customFormat="1" ht="33" customHeight="1" x14ac:dyDescent="0.2">
      <c r="A1160" s="6" t="s">
        <v>305</v>
      </c>
      <c r="B1160" s="16" t="s">
        <v>1037</v>
      </c>
      <c r="C1160" s="8" t="s">
        <v>307</v>
      </c>
      <c r="D1160" s="9" t="s">
        <v>622</v>
      </c>
      <c r="E1160" s="10"/>
      <c r="F1160" s="73"/>
      <c r="G1160" s="13"/>
      <c r="H1160" s="13"/>
    </row>
    <row r="1161" spans="1:8" s="14" customFormat="1" ht="30" customHeight="1" x14ac:dyDescent="0.2">
      <c r="A1161" s="6" t="s">
        <v>310</v>
      </c>
      <c r="B1161" s="7" t="s">
        <v>72</v>
      </c>
      <c r="C1161" s="8" t="s">
        <v>195</v>
      </c>
      <c r="D1161" s="9"/>
      <c r="E1161" s="10"/>
      <c r="F1161" s="73"/>
      <c r="G1161" s="13"/>
      <c r="H1161" s="13"/>
    </row>
    <row r="1162" spans="1:8" s="14" customFormat="1" ht="30" customHeight="1" x14ac:dyDescent="0.2">
      <c r="A1162" s="6" t="s">
        <v>311</v>
      </c>
      <c r="B1162" s="76" t="s">
        <v>171</v>
      </c>
      <c r="C1162" s="8" t="s">
        <v>191</v>
      </c>
      <c r="D1162" s="9"/>
      <c r="E1162" s="10" t="s">
        <v>74</v>
      </c>
      <c r="F1162" s="20">
        <v>5</v>
      </c>
      <c r="G1162" s="12"/>
      <c r="H1162" s="13">
        <f t="shared" ref="H1162:H1163" si="182">ROUND(G1162*F1162,2)</f>
        <v>0</v>
      </c>
    </row>
    <row r="1163" spans="1:8" s="14" customFormat="1" ht="30" customHeight="1" x14ac:dyDescent="0.2">
      <c r="A1163" s="6" t="s">
        <v>324</v>
      </c>
      <c r="B1163" s="16" t="s">
        <v>1038</v>
      </c>
      <c r="C1163" s="8" t="s">
        <v>326</v>
      </c>
      <c r="D1163" s="9" t="s">
        <v>327</v>
      </c>
      <c r="E1163" s="10" t="s">
        <v>115</v>
      </c>
      <c r="F1163" s="17">
        <v>8</v>
      </c>
      <c r="G1163" s="12"/>
      <c r="H1163" s="13">
        <f t="shared" si="182"/>
        <v>0</v>
      </c>
    </row>
    <row r="1164" spans="1:8" ht="33" customHeight="1" x14ac:dyDescent="0.2">
      <c r="A1164" s="61"/>
      <c r="B1164" s="111"/>
      <c r="C1164" s="74" t="s">
        <v>23</v>
      </c>
      <c r="D1164" s="69"/>
      <c r="E1164" s="92"/>
      <c r="F1164" s="70"/>
      <c r="G1164" s="71"/>
      <c r="H1164" s="71"/>
    </row>
    <row r="1165" spans="1:8" s="14" customFormat="1" ht="30" customHeight="1" x14ac:dyDescent="0.2">
      <c r="A1165" s="15" t="s">
        <v>111</v>
      </c>
      <c r="B1165" s="16" t="s">
        <v>1039</v>
      </c>
      <c r="C1165" s="8" t="s">
        <v>113</v>
      </c>
      <c r="D1165" s="94" t="s">
        <v>114</v>
      </c>
      <c r="E1165" s="10" t="s">
        <v>115</v>
      </c>
      <c r="F1165" s="17">
        <v>1</v>
      </c>
      <c r="G1165" s="12"/>
      <c r="H1165" s="13">
        <f t="shared" ref="H1165:H1166" si="183">ROUND(G1165*F1165,2)</f>
        <v>0</v>
      </c>
    </row>
    <row r="1166" spans="1:8" s="14" customFormat="1" ht="30" customHeight="1" x14ac:dyDescent="0.2">
      <c r="A1166" s="15" t="s">
        <v>116</v>
      </c>
      <c r="B1166" s="16" t="s">
        <v>1040</v>
      </c>
      <c r="C1166" s="8" t="s">
        <v>118</v>
      </c>
      <c r="D1166" s="94" t="s">
        <v>114</v>
      </c>
      <c r="E1166" s="10" t="s">
        <v>115</v>
      </c>
      <c r="F1166" s="17">
        <v>1</v>
      </c>
      <c r="G1166" s="12"/>
      <c r="H1166" s="13">
        <f t="shared" si="183"/>
        <v>0</v>
      </c>
    </row>
    <row r="1167" spans="1:8" ht="33" customHeight="1" x14ac:dyDescent="0.2">
      <c r="A1167" s="61"/>
      <c r="B1167" s="67"/>
      <c r="C1167" s="74" t="s">
        <v>24</v>
      </c>
      <c r="D1167" s="69"/>
      <c r="E1167" s="75"/>
      <c r="F1167" s="69"/>
      <c r="G1167" s="71"/>
      <c r="H1167" s="71"/>
    </row>
    <row r="1168" spans="1:8" s="14" customFormat="1" ht="30" customHeight="1" x14ac:dyDescent="0.2">
      <c r="A1168" s="6" t="s">
        <v>104</v>
      </c>
      <c r="B1168" s="16" t="s">
        <v>1041</v>
      </c>
      <c r="C1168" s="8" t="s">
        <v>105</v>
      </c>
      <c r="D1168" s="9" t="s">
        <v>106</v>
      </c>
      <c r="E1168" s="10"/>
      <c r="F1168" s="73"/>
      <c r="G1168" s="18"/>
      <c r="H1168" s="13"/>
    </row>
    <row r="1169" spans="1:8" s="14" customFormat="1" ht="30" customHeight="1" x14ac:dyDescent="0.2">
      <c r="A1169" s="6" t="s">
        <v>107</v>
      </c>
      <c r="B1169" s="7" t="s">
        <v>72</v>
      </c>
      <c r="C1169" s="8" t="s">
        <v>108</v>
      </c>
      <c r="D1169" s="9"/>
      <c r="E1169" s="10" t="s">
        <v>67</v>
      </c>
      <c r="F1169" s="20">
        <v>15</v>
      </c>
      <c r="G1169" s="12"/>
      <c r="H1169" s="13">
        <f>ROUND(G1169*F1169,2)</f>
        <v>0</v>
      </c>
    </row>
    <row r="1170" spans="1:8" s="14" customFormat="1" ht="30" customHeight="1" x14ac:dyDescent="0.2">
      <c r="A1170" s="6" t="s">
        <v>109</v>
      </c>
      <c r="B1170" s="7" t="s">
        <v>75</v>
      </c>
      <c r="C1170" s="8" t="s">
        <v>110</v>
      </c>
      <c r="D1170" s="9"/>
      <c r="E1170" s="10" t="s">
        <v>67</v>
      </c>
      <c r="F1170" s="20">
        <v>60</v>
      </c>
      <c r="G1170" s="12"/>
      <c r="H1170" s="13">
        <f>ROUND(G1170*F1170,2)</f>
        <v>0</v>
      </c>
    </row>
    <row r="1171" spans="1:8" ht="33" customHeight="1" thickBot="1" x14ac:dyDescent="0.25">
      <c r="A1171" s="118"/>
      <c r="B1171" s="119" t="s">
        <v>51</v>
      </c>
      <c r="C1171" s="264" t="str">
        <f>C1126</f>
        <v>GRANT AVENUE - GRANT AVENUE AND LILAC STREET INTERSECTION
(PEDESTRIAN CROSSING IMPROVEMENTS)</v>
      </c>
      <c r="D1171" s="265"/>
      <c r="E1171" s="265"/>
      <c r="F1171" s="266"/>
      <c r="G1171" s="118" t="s">
        <v>17</v>
      </c>
      <c r="H1171" s="118">
        <f>SUM(H1126:H1170)</f>
        <v>0</v>
      </c>
    </row>
    <row r="1172" spans="1:8" s="30" customFormat="1" ht="30" customHeight="1" thickTop="1" x14ac:dyDescent="0.2">
      <c r="A1172" s="64"/>
      <c r="B1172" s="65" t="s">
        <v>52</v>
      </c>
      <c r="C1172" s="267" t="s">
        <v>31</v>
      </c>
      <c r="D1172" s="268"/>
      <c r="E1172" s="268"/>
      <c r="F1172" s="269"/>
      <c r="G1172" s="64"/>
      <c r="H1172" s="66"/>
    </row>
    <row r="1173" spans="1:8" ht="33" customHeight="1" x14ac:dyDescent="0.2">
      <c r="A1173" s="61"/>
      <c r="B1173" s="67"/>
      <c r="C1173" s="185" t="s">
        <v>556</v>
      </c>
      <c r="D1173" s="69"/>
      <c r="E1173" s="70" t="s">
        <v>2</v>
      </c>
      <c r="F1173" s="70" t="s">
        <v>2</v>
      </c>
      <c r="G1173" s="136" t="s">
        <v>2</v>
      </c>
      <c r="H1173" s="71"/>
    </row>
    <row r="1174" spans="1:8" s="14" customFormat="1" ht="30" customHeight="1" x14ac:dyDescent="0.2">
      <c r="A1174" s="15" t="s">
        <v>527</v>
      </c>
      <c r="B1174" s="16" t="s">
        <v>1042</v>
      </c>
      <c r="C1174" s="8" t="s">
        <v>529</v>
      </c>
      <c r="D1174" s="9" t="s">
        <v>136</v>
      </c>
      <c r="E1174" s="10"/>
      <c r="F1174" s="17"/>
      <c r="G1174" s="18"/>
      <c r="H1174" s="19"/>
    </row>
    <row r="1175" spans="1:8" s="14" customFormat="1" ht="30" customHeight="1" x14ac:dyDescent="0.2">
      <c r="A1175" s="15" t="s">
        <v>532</v>
      </c>
      <c r="B1175" s="7" t="s">
        <v>72</v>
      </c>
      <c r="C1175" s="8" t="s">
        <v>533</v>
      </c>
      <c r="D1175" s="9"/>
      <c r="E1175" s="10"/>
      <c r="F1175" s="17"/>
      <c r="G1175" s="18"/>
      <c r="H1175" s="19"/>
    </row>
    <row r="1176" spans="1:8" s="14" customFormat="1" ht="30" customHeight="1" x14ac:dyDescent="0.2">
      <c r="A1176" s="15" t="s">
        <v>534</v>
      </c>
      <c r="B1176" s="76" t="s">
        <v>171</v>
      </c>
      <c r="C1176" s="8" t="s">
        <v>554</v>
      </c>
      <c r="D1176" s="9"/>
      <c r="E1176" s="10" t="s">
        <v>115</v>
      </c>
      <c r="F1176" s="17">
        <v>1</v>
      </c>
      <c r="G1176" s="12"/>
      <c r="H1176" s="13">
        <f>ROUND(G1176*F1176,2)</f>
        <v>0</v>
      </c>
    </row>
    <row r="1177" spans="1:8" s="14" customFormat="1" ht="30" customHeight="1" x14ac:dyDescent="0.2">
      <c r="A1177" s="15" t="s">
        <v>544</v>
      </c>
      <c r="B1177" s="16" t="s">
        <v>1043</v>
      </c>
      <c r="C1177" s="95" t="s">
        <v>545</v>
      </c>
      <c r="D1177" s="94" t="s">
        <v>546</v>
      </c>
      <c r="E1177" s="10"/>
      <c r="F1177" s="17"/>
      <c r="G1177" s="18"/>
      <c r="H1177" s="19"/>
    </row>
    <row r="1178" spans="1:8" s="14" customFormat="1" ht="30" customHeight="1" x14ac:dyDescent="0.2">
      <c r="A1178" s="15" t="s">
        <v>548</v>
      </c>
      <c r="B1178" s="7" t="s">
        <v>72</v>
      </c>
      <c r="C1178" s="8" t="s">
        <v>557</v>
      </c>
      <c r="D1178" s="9"/>
      <c r="E1178" s="10" t="s">
        <v>153</v>
      </c>
      <c r="F1178" s="186">
        <v>85</v>
      </c>
      <c r="G1178" s="12"/>
      <c r="H1178" s="13">
        <f t="shared" ref="H1178" si="184">ROUND(G1178*F1178,2)</f>
        <v>0</v>
      </c>
    </row>
    <row r="1179" spans="1:8" ht="33" customHeight="1" x14ac:dyDescent="0.2">
      <c r="A1179" s="61"/>
      <c r="B1179" s="67" t="s">
        <v>2</v>
      </c>
      <c r="C1179" s="185" t="s">
        <v>553</v>
      </c>
      <c r="D1179" s="69"/>
      <c r="E1179" s="70" t="s">
        <v>2</v>
      </c>
      <c r="F1179" s="70" t="s">
        <v>2</v>
      </c>
      <c r="G1179" s="136" t="s">
        <v>2</v>
      </c>
      <c r="H1179" s="71"/>
    </row>
    <row r="1180" spans="1:8" s="14" customFormat="1" ht="30" customHeight="1" x14ac:dyDescent="0.2">
      <c r="A1180" s="15" t="s">
        <v>527</v>
      </c>
      <c r="B1180" s="16" t="s">
        <v>1044</v>
      </c>
      <c r="C1180" s="8" t="s">
        <v>529</v>
      </c>
      <c r="D1180" s="9" t="s">
        <v>136</v>
      </c>
      <c r="E1180" s="10"/>
      <c r="F1180" s="17"/>
      <c r="G1180" s="18"/>
      <c r="H1180" s="19"/>
    </row>
    <row r="1181" spans="1:8" s="14" customFormat="1" ht="30" customHeight="1" x14ac:dyDescent="0.2">
      <c r="A1181" s="15" t="s">
        <v>530</v>
      </c>
      <c r="B1181" s="7" t="s">
        <v>72</v>
      </c>
      <c r="C1181" s="8" t="s">
        <v>472</v>
      </c>
      <c r="D1181" s="9"/>
      <c r="E1181" s="10"/>
      <c r="F1181" s="17"/>
      <c r="G1181" s="18"/>
      <c r="H1181" s="19"/>
    </row>
    <row r="1182" spans="1:8" s="14" customFormat="1" ht="30" customHeight="1" x14ac:dyDescent="0.2">
      <c r="A1182" s="15" t="s">
        <v>531</v>
      </c>
      <c r="B1182" s="76" t="s">
        <v>171</v>
      </c>
      <c r="C1182" s="8" t="s">
        <v>554</v>
      </c>
      <c r="D1182" s="9"/>
      <c r="E1182" s="10" t="s">
        <v>115</v>
      </c>
      <c r="F1182" s="17">
        <v>1</v>
      </c>
      <c r="G1182" s="12"/>
      <c r="H1182" s="13">
        <f>ROUND(G1182*F1182,2)</f>
        <v>0</v>
      </c>
    </row>
    <row r="1183" spans="1:8" s="14" customFormat="1" ht="30" customHeight="1" x14ac:dyDescent="0.2">
      <c r="A1183" s="15" t="s">
        <v>544</v>
      </c>
      <c r="B1183" s="16" t="s">
        <v>1045</v>
      </c>
      <c r="C1183" s="95" t="s">
        <v>545</v>
      </c>
      <c r="D1183" s="94" t="s">
        <v>546</v>
      </c>
      <c r="E1183" s="10"/>
      <c r="F1183" s="17"/>
      <c r="G1183" s="18"/>
      <c r="H1183" s="19"/>
    </row>
    <row r="1184" spans="1:8" s="14" customFormat="1" ht="30" customHeight="1" x14ac:dyDescent="0.2">
      <c r="A1184" s="15" t="s">
        <v>547</v>
      </c>
      <c r="B1184" s="7" t="s">
        <v>72</v>
      </c>
      <c r="C1184" s="8" t="s">
        <v>555</v>
      </c>
      <c r="D1184" s="9"/>
      <c r="E1184" s="10" t="s">
        <v>153</v>
      </c>
      <c r="F1184" s="186">
        <v>74</v>
      </c>
      <c r="G1184" s="12"/>
      <c r="H1184" s="13">
        <f t="shared" ref="H1184" si="185">ROUND(G1184*F1184,2)</f>
        <v>0</v>
      </c>
    </row>
    <row r="1185" spans="1:8" ht="33" customHeight="1" x14ac:dyDescent="0.2">
      <c r="A1185" s="61"/>
      <c r="B1185" s="67" t="s">
        <v>2</v>
      </c>
      <c r="C1185" s="185" t="s">
        <v>558</v>
      </c>
      <c r="D1185" s="69"/>
      <c r="E1185" s="70" t="s">
        <v>2</v>
      </c>
      <c r="F1185" s="70" t="s">
        <v>2</v>
      </c>
      <c r="G1185" s="136" t="s">
        <v>2</v>
      </c>
      <c r="H1185" s="71"/>
    </row>
    <row r="1186" spans="1:8" s="14" customFormat="1" ht="30" customHeight="1" x14ac:dyDescent="0.2">
      <c r="A1186" s="15" t="s">
        <v>527</v>
      </c>
      <c r="B1186" s="16" t="s">
        <v>1046</v>
      </c>
      <c r="C1186" s="8" t="s">
        <v>529</v>
      </c>
      <c r="D1186" s="9" t="s">
        <v>136</v>
      </c>
      <c r="E1186" s="10"/>
      <c r="F1186" s="17"/>
      <c r="G1186" s="18"/>
      <c r="H1186" s="19"/>
    </row>
    <row r="1187" spans="1:8" s="14" customFormat="1" ht="30" customHeight="1" x14ac:dyDescent="0.2">
      <c r="A1187" s="15" t="s">
        <v>535</v>
      </c>
      <c r="B1187" s="7" t="s">
        <v>72</v>
      </c>
      <c r="C1187" s="8" t="s">
        <v>536</v>
      </c>
      <c r="D1187" s="9"/>
      <c r="E1187" s="10"/>
      <c r="F1187" s="17"/>
      <c r="G1187" s="18"/>
      <c r="H1187" s="19"/>
    </row>
    <row r="1188" spans="1:8" s="14" customFormat="1" ht="30" customHeight="1" x14ac:dyDescent="0.2">
      <c r="A1188" s="15" t="s">
        <v>537</v>
      </c>
      <c r="B1188" s="76" t="s">
        <v>171</v>
      </c>
      <c r="C1188" s="8" t="s">
        <v>554</v>
      </c>
      <c r="D1188" s="9"/>
      <c r="E1188" s="10" t="s">
        <v>115</v>
      </c>
      <c r="F1188" s="17">
        <v>1</v>
      </c>
      <c r="G1188" s="12"/>
      <c r="H1188" s="13">
        <f>ROUND(G1188*F1188,2)</f>
        <v>0</v>
      </c>
    </row>
    <row r="1189" spans="1:8" s="14" customFormat="1" ht="30" customHeight="1" x14ac:dyDescent="0.2">
      <c r="A1189" s="15" t="s">
        <v>538</v>
      </c>
      <c r="B1189" s="16" t="s">
        <v>1047</v>
      </c>
      <c r="C1189" s="8" t="s">
        <v>540</v>
      </c>
      <c r="D1189" s="9" t="s">
        <v>136</v>
      </c>
      <c r="E1189" s="10"/>
      <c r="F1189" s="17"/>
      <c r="G1189" s="18"/>
      <c r="H1189" s="19"/>
    </row>
    <row r="1190" spans="1:8" s="14" customFormat="1" ht="30" customHeight="1" x14ac:dyDescent="0.2">
      <c r="A1190" s="15" t="s">
        <v>541</v>
      </c>
      <c r="B1190" s="7" t="s">
        <v>72</v>
      </c>
      <c r="C1190" s="8" t="s">
        <v>542</v>
      </c>
      <c r="D1190" s="9"/>
      <c r="E1190" s="10"/>
      <c r="F1190" s="17"/>
      <c r="G1190" s="18"/>
      <c r="H1190" s="19"/>
    </row>
    <row r="1191" spans="1:8" s="14" customFormat="1" ht="30" customHeight="1" x14ac:dyDescent="0.2">
      <c r="A1191" s="15" t="s">
        <v>543</v>
      </c>
      <c r="B1191" s="76" t="s">
        <v>171</v>
      </c>
      <c r="C1191" s="8" t="s">
        <v>554</v>
      </c>
      <c r="D1191" s="9"/>
      <c r="E1191" s="10" t="s">
        <v>153</v>
      </c>
      <c r="F1191" s="11">
        <v>8</v>
      </c>
      <c r="G1191" s="12"/>
      <c r="H1191" s="13">
        <f>ROUND(G1191*F1191,2)</f>
        <v>0</v>
      </c>
    </row>
    <row r="1192" spans="1:8" s="14" customFormat="1" ht="30" customHeight="1" x14ac:dyDescent="0.2">
      <c r="A1192" s="15" t="s">
        <v>544</v>
      </c>
      <c r="B1192" s="16" t="s">
        <v>1048</v>
      </c>
      <c r="C1192" s="95" t="s">
        <v>545</v>
      </c>
      <c r="D1192" s="94" t="s">
        <v>546</v>
      </c>
      <c r="E1192" s="10"/>
      <c r="F1192" s="17"/>
      <c r="G1192" s="18"/>
      <c r="H1192" s="19"/>
    </row>
    <row r="1193" spans="1:8" s="14" customFormat="1" ht="30" customHeight="1" x14ac:dyDescent="0.2">
      <c r="A1193" s="15" t="s">
        <v>549</v>
      </c>
      <c r="B1193" s="7" t="s">
        <v>72</v>
      </c>
      <c r="C1193" s="8" t="s">
        <v>559</v>
      </c>
      <c r="D1193" s="9"/>
      <c r="E1193" s="10" t="s">
        <v>153</v>
      </c>
      <c r="F1193" s="186">
        <v>87</v>
      </c>
      <c r="G1193" s="12"/>
      <c r="H1193" s="13">
        <f t="shared" ref="H1193" si="186">ROUND(G1193*F1193,2)</f>
        <v>0</v>
      </c>
    </row>
    <row r="1194" spans="1:8" ht="36" customHeight="1" x14ac:dyDescent="0.2">
      <c r="A1194" s="61"/>
      <c r="B1194" s="67" t="s">
        <v>2</v>
      </c>
      <c r="C1194" s="185" t="s">
        <v>552</v>
      </c>
      <c r="D1194" s="69"/>
      <c r="E1194" s="70" t="s">
        <v>2</v>
      </c>
      <c r="F1194" s="70" t="s">
        <v>2</v>
      </c>
      <c r="G1194" s="136" t="s">
        <v>2</v>
      </c>
      <c r="H1194" s="71"/>
    </row>
    <row r="1195" spans="1:8" s="14" customFormat="1" ht="30" customHeight="1" x14ac:dyDescent="0.2">
      <c r="A1195" s="15"/>
      <c r="B1195" s="16" t="s">
        <v>1049</v>
      </c>
      <c r="C1195" s="8" t="s">
        <v>551</v>
      </c>
      <c r="D1195" s="9" t="s">
        <v>136</v>
      </c>
      <c r="E1195" s="10"/>
      <c r="F1195" s="17"/>
      <c r="G1195" s="18"/>
      <c r="H1195" s="19"/>
    </row>
    <row r="1196" spans="1:8" s="14" customFormat="1" ht="30" customHeight="1" x14ac:dyDescent="0.2">
      <c r="A1196" s="15"/>
      <c r="B1196" s="131" t="s">
        <v>72</v>
      </c>
      <c r="C1196" s="78" t="s">
        <v>550</v>
      </c>
      <c r="D1196" s="79"/>
      <c r="E1196" s="80" t="s">
        <v>139</v>
      </c>
      <c r="F1196" s="176">
        <v>2.6</v>
      </c>
      <c r="G1196" s="82"/>
      <c r="H1196" s="83">
        <f>ROUND(G1196*F1196,2)</f>
        <v>0</v>
      </c>
    </row>
    <row r="1197" spans="1:8" ht="33" customHeight="1" x14ac:dyDescent="0.2">
      <c r="A1197" s="61"/>
      <c r="B1197" s="154" t="s">
        <v>2</v>
      </c>
      <c r="C1197" s="187" t="s">
        <v>562</v>
      </c>
      <c r="D1197" s="86"/>
      <c r="E1197" s="88" t="s">
        <v>2</v>
      </c>
      <c r="F1197" s="88" t="s">
        <v>2</v>
      </c>
      <c r="G1197" s="188" t="s">
        <v>2</v>
      </c>
      <c r="H1197" s="89"/>
    </row>
    <row r="1198" spans="1:8" s="14" customFormat="1" ht="30" customHeight="1" x14ac:dyDescent="0.2">
      <c r="A1198" s="15" t="s">
        <v>527</v>
      </c>
      <c r="B1198" s="16" t="s">
        <v>1050</v>
      </c>
      <c r="C1198" s="8" t="s">
        <v>529</v>
      </c>
      <c r="D1198" s="9" t="s">
        <v>136</v>
      </c>
      <c r="E1198" s="10"/>
      <c r="F1198" s="17"/>
      <c r="G1198" s="18"/>
      <c r="H1198" s="19"/>
    </row>
    <row r="1199" spans="1:8" s="14" customFormat="1" ht="30" customHeight="1" x14ac:dyDescent="0.2">
      <c r="A1199" s="15" t="s">
        <v>535</v>
      </c>
      <c r="B1199" s="7" t="s">
        <v>72</v>
      </c>
      <c r="C1199" s="8" t="s">
        <v>536</v>
      </c>
      <c r="D1199" s="9"/>
      <c r="E1199" s="10"/>
      <c r="F1199" s="17"/>
      <c r="G1199" s="18"/>
      <c r="H1199" s="19"/>
    </row>
    <row r="1200" spans="1:8" s="14" customFormat="1" ht="30" customHeight="1" x14ac:dyDescent="0.2">
      <c r="A1200" s="15" t="s">
        <v>537</v>
      </c>
      <c r="B1200" s="76" t="s">
        <v>171</v>
      </c>
      <c r="C1200" s="8" t="s">
        <v>554</v>
      </c>
      <c r="D1200" s="9"/>
      <c r="E1200" s="10" t="s">
        <v>115</v>
      </c>
      <c r="F1200" s="17">
        <v>1</v>
      </c>
      <c r="G1200" s="12"/>
      <c r="H1200" s="13">
        <f>ROUND(G1200*F1200,2)</f>
        <v>0</v>
      </c>
    </row>
    <row r="1201" spans="1:8" s="14" customFormat="1" ht="30" customHeight="1" x14ac:dyDescent="0.2">
      <c r="A1201" s="15" t="s">
        <v>538</v>
      </c>
      <c r="B1201" s="16" t="s">
        <v>1051</v>
      </c>
      <c r="C1201" s="8" t="s">
        <v>540</v>
      </c>
      <c r="D1201" s="9" t="s">
        <v>136</v>
      </c>
      <c r="E1201" s="10"/>
      <c r="F1201" s="17"/>
      <c r="G1201" s="18"/>
      <c r="H1201" s="19"/>
    </row>
    <row r="1202" spans="1:8" s="14" customFormat="1" ht="30" customHeight="1" x14ac:dyDescent="0.2">
      <c r="A1202" s="15" t="s">
        <v>541</v>
      </c>
      <c r="B1202" s="7" t="s">
        <v>72</v>
      </c>
      <c r="C1202" s="8" t="s">
        <v>542</v>
      </c>
      <c r="D1202" s="9"/>
      <c r="E1202" s="10"/>
      <c r="F1202" s="17"/>
      <c r="G1202" s="18"/>
      <c r="H1202" s="19"/>
    </row>
    <row r="1203" spans="1:8" s="14" customFormat="1" ht="30" customHeight="1" x14ac:dyDescent="0.2">
      <c r="A1203" s="15" t="s">
        <v>543</v>
      </c>
      <c r="B1203" s="76" t="s">
        <v>171</v>
      </c>
      <c r="C1203" s="8" t="s">
        <v>554</v>
      </c>
      <c r="D1203" s="9"/>
      <c r="E1203" s="10" t="s">
        <v>153</v>
      </c>
      <c r="F1203" s="11">
        <v>1.8</v>
      </c>
      <c r="G1203" s="12"/>
      <c r="H1203" s="13">
        <f>ROUND(G1203*F1203,2)</f>
        <v>0</v>
      </c>
    </row>
    <row r="1204" spans="1:8" s="14" customFormat="1" ht="30" customHeight="1" x14ac:dyDescent="0.2">
      <c r="A1204" s="15" t="s">
        <v>544</v>
      </c>
      <c r="B1204" s="16" t="s">
        <v>1052</v>
      </c>
      <c r="C1204" s="95" t="s">
        <v>545</v>
      </c>
      <c r="D1204" s="94" t="s">
        <v>546</v>
      </c>
      <c r="E1204" s="10"/>
      <c r="F1204" s="17"/>
      <c r="G1204" s="18"/>
      <c r="H1204" s="19"/>
    </row>
    <row r="1205" spans="1:8" s="14" customFormat="1" ht="30" customHeight="1" x14ac:dyDescent="0.2">
      <c r="A1205" s="15" t="s">
        <v>549</v>
      </c>
      <c r="B1205" s="7" t="s">
        <v>72</v>
      </c>
      <c r="C1205" s="8" t="s">
        <v>561</v>
      </c>
      <c r="D1205" s="9"/>
      <c r="E1205" s="10" t="s">
        <v>153</v>
      </c>
      <c r="F1205" s="186">
        <v>89</v>
      </c>
      <c r="G1205" s="12"/>
      <c r="H1205" s="13">
        <f t="shared" ref="H1205" si="187">ROUND(G1205*F1205,2)</f>
        <v>0</v>
      </c>
    </row>
    <row r="1206" spans="1:8" ht="33" customHeight="1" x14ac:dyDescent="0.2">
      <c r="A1206" s="61"/>
      <c r="B1206" s="67" t="s">
        <v>2</v>
      </c>
      <c r="C1206" s="185" t="s">
        <v>560</v>
      </c>
      <c r="D1206" s="69"/>
      <c r="E1206" s="70" t="s">
        <v>2</v>
      </c>
      <c r="F1206" s="70" t="s">
        <v>2</v>
      </c>
      <c r="G1206" s="136" t="s">
        <v>2</v>
      </c>
      <c r="H1206" s="71"/>
    </row>
    <row r="1207" spans="1:8" s="14" customFormat="1" ht="30" customHeight="1" x14ac:dyDescent="0.2">
      <c r="A1207" s="15" t="s">
        <v>527</v>
      </c>
      <c r="B1207" s="16" t="s">
        <v>1053</v>
      </c>
      <c r="C1207" s="8" t="s">
        <v>529</v>
      </c>
      <c r="D1207" s="9" t="s">
        <v>136</v>
      </c>
      <c r="E1207" s="10"/>
      <c r="F1207" s="17"/>
      <c r="G1207" s="18"/>
      <c r="H1207" s="19"/>
    </row>
    <row r="1208" spans="1:8" s="14" customFormat="1" ht="30" customHeight="1" x14ac:dyDescent="0.2">
      <c r="A1208" s="15" t="s">
        <v>532</v>
      </c>
      <c r="B1208" s="7" t="s">
        <v>72</v>
      </c>
      <c r="C1208" s="8" t="s">
        <v>533</v>
      </c>
      <c r="D1208" s="9"/>
      <c r="E1208" s="10"/>
      <c r="F1208" s="17"/>
      <c r="G1208" s="18"/>
      <c r="H1208" s="19"/>
    </row>
    <row r="1209" spans="1:8" s="14" customFormat="1" ht="30" customHeight="1" x14ac:dyDescent="0.2">
      <c r="A1209" s="15" t="s">
        <v>534</v>
      </c>
      <c r="B1209" s="76" t="s">
        <v>171</v>
      </c>
      <c r="C1209" s="8" t="s">
        <v>554</v>
      </c>
      <c r="D1209" s="9"/>
      <c r="E1209" s="10" t="s">
        <v>115</v>
      </c>
      <c r="F1209" s="17">
        <v>1</v>
      </c>
      <c r="G1209" s="12"/>
      <c r="H1209" s="13">
        <f>ROUND(G1209*F1209,2)</f>
        <v>0</v>
      </c>
    </row>
    <row r="1210" spans="1:8" s="14" customFormat="1" ht="30" customHeight="1" x14ac:dyDescent="0.2">
      <c r="A1210" s="15" t="s">
        <v>544</v>
      </c>
      <c r="B1210" s="16" t="s">
        <v>1054</v>
      </c>
      <c r="C1210" s="95" t="s">
        <v>545</v>
      </c>
      <c r="D1210" s="94" t="s">
        <v>546</v>
      </c>
      <c r="E1210" s="10"/>
      <c r="F1210" s="17"/>
      <c r="G1210" s="18"/>
      <c r="H1210" s="19"/>
    </row>
    <row r="1211" spans="1:8" s="14" customFormat="1" ht="30" customHeight="1" x14ac:dyDescent="0.2">
      <c r="A1211" s="15" t="s">
        <v>548</v>
      </c>
      <c r="B1211" s="7" t="s">
        <v>72</v>
      </c>
      <c r="C1211" s="8" t="s">
        <v>563</v>
      </c>
      <c r="D1211" s="9"/>
      <c r="E1211" s="10" t="s">
        <v>153</v>
      </c>
      <c r="F1211" s="186">
        <v>86</v>
      </c>
      <c r="G1211" s="12"/>
      <c r="H1211" s="13">
        <f t="shared" ref="H1211" si="188">ROUND(G1211*F1211,2)</f>
        <v>0</v>
      </c>
    </row>
    <row r="1212" spans="1:8" ht="36" customHeight="1" x14ac:dyDescent="0.2">
      <c r="A1212" s="61"/>
      <c r="B1212" s="67" t="s">
        <v>2</v>
      </c>
      <c r="C1212" s="295" t="s">
        <v>564</v>
      </c>
      <c r="D1212" s="296"/>
      <c r="E1212" s="296"/>
      <c r="F1212" s="297"/>
      <c r="G1212" s="136" t="s">
        <v>2</v>
      </c>
      <c r="H1212" s="71"/>
    </row>
    <row r="1213" spans="1:8" s="31" customFormat="1" ht="30" customHeight="1" x14ac:dyDescent="0.2">
      <c r="A1213" s="15" t="s">
        <v>140</v>
      </c>
      <c r="B1213" s="16" t="s">
        <v>1055</v>
      </c>
      <c r="C1213" s="110" t="s">
        <v>142</v>
      </c>
      <c r="D1213" s="189" t="s">
        <v>631</v>
      </c>
      <c r="E1213" s="10"/>
      <c r="F1213" s="190"/>
      <c r="G1213" s="13"/>
      <c r="H1213" s="13"/>
    </row>
    <row r="1214" spans="1:8" s="31" customFormat="1" ht="30" customHeight="1" x14ac:dyDescent="0.2">
      <c r="A1214" s="15" t="s">
        <v>143</v>
      </c>
      <c r="B1214" s="7" t="s">
        <v>72</v>
      </c>
      <c r="C1214" s="191" t="s">
        <v>144</v>
      </c>
      <c r="D1214" s="189" t="s">
        <v>145</v>
      </c>
      <c r="E1214" s="10" t="s">
        <v>67</v>
      </c>
      <c r="F1214" s="11">
        <v>195</v>
      </c>
      <c r="G1214" s="12"/>
      <c r="H1214" s="13">
        <f>ROUND(G1214*F1214,2)</f>
        <v>0</v>
      </c>
    </row>
    <row r="1215" spans="1:8" ht="36" customHeight="1" x14ac:dyDescent="0.2">
      <c r="A1215" s="61"/>
      <c r="B1215" s="67" t="s">
        <v>2</v>
      </c>
      <c r="C1215" s="295" t="s">
        <v>565</v>
      </c>
      <c r="D1215" s="296"/>
      <c r="E1215" s="296"/>
      <c r="F1215" s="297"/>
      <c r="G1215" s="136" t="s">
        <v>2</v>
      </c>
      <c r="H1215" s="71"/>
    </row>
    <row r="1216" spans="1:8" s="31" customFormat="1" ht="30" customHeight="1" x14ac:dyDescent="0.2">
      <c r="A1216" s="15" t="s">
        <v>140</v>
      </c>
      <c r="B1216" s="16" t="s">
        <v>1056</v>
      </c>
      <c r="C1216" s="110" t="s">
        <v>142</v>
      </c>
      <c r="D1216" s="189" t="s">
        <v>631</v>
      </c>
      <c r="E1216" s="10"/>
      <c r="F1216" s="190"/>
      <c r="G1216" s="13"/>
      <c r="H1216" s="13"/>
    </row>
    <row r="1217" spans="1:8" s="31" customFormat="1" ht="30" customHeight="1" x14ac:dyDescent="0.2">
      <c r="A1217" s="15" t="s">
        <v>143</v>
      </c>
      <c r="B1217" s="7" t="s">
        <v>72</v>
      </c>
      <c r="C1217" s="191" t="s">
        <v>144</v>
      </c>
      <c r="D1217" s="189" t="s">
        <v>145</v>
      </c>
      <c r="E1217" s="10" t="s">
        <v>67</v>
      </c>
      <c r="F1217" s="11">
        <v>435</v>
      </c>
      <c r="G1217" s="12"/>
      <c r="H1217" s="13">
        <f>ROUND(G1217*F1217,2)</f>
        <v>0</v>
      </c>
    </row>
    <row r="1218" spans="1:8" ht="36" customHeight="1" x14ac:dyDescent="0.2">
      <c r="A1218" s="61"/>
      <c r="B1218" s="67" t="s">
        <v>2</v>
      </c>
      <c r="C1218" s="295" t="s">
        <v>566</v>
      </c>
      <c r="D1218" s="296"/>
      <c r="E1218" s="296"/>
      <c r="F1218" s="297"/>
      <c r="G1218" s="136" t="s">
        <v>2</v>
      </c>
      <c r="H1218" s="71"/>
    </row>
    <row r="1219" spans="1:8" s="31" customFormat="1" ht="30" customHeight="1" x14ac:dyDescent="0.2">
      <c r="A1219" s="15" t="s">
        <v>140</v>
      </c>
      <c r="B1219" s="16" t="s">
        <v>1057</v>
      </c>
      <c r="C1219" s="110" t="s">
        <v>142</v>
      </c>
      <c r="D1219" s="189" t="s">
        <v>631</v>
      </c>
      <c r="E1219" s="10"/>
      <c r="F1219" s="190"/>
      <c r="G1219" s="13"/>
      <c r="H1219" s="13"/>
    </row>
    <row r="1220" spans="1:8" s="31" customFormat="1" ht="30" customHeight="1" x14ac:dyDescent="0.2">
      <c r="A1220" s="15" t="s">
        <v>143</v>
      </c>
      <c r="B1220" s="7" t="s">
        <v>72</v>
      </c>
      <c r="C1220" s="191" t="s">
        <v>144</v>
      </c>
      <c r="D1220" s="189" t="s">
        <v>145</v>
      </c>
      <c r="E1220" s="10" t="s">
        <v>67</v>
      </c>
      <c r="F1220" s="11">
        <v>745</v>
      </c>
      <c r="G1220" s="12"/>
      <c r="H1220" s="13">
        <f>ROUND(G1220*F1220,2)</f>
        <v>0</v>
      </c>
    </row>
    <row r="1221" spans="1:8" s="30" customFormat="1" ht="30" customHeight="1" thickBot="1" x14ac:dyDescent="0.25">
      <c r="A1221" s="192"/>
      <c r="B1221" s="119" t="s">
        <v>52</v>
      </c>
      <c r="C1221" s="264" t="str">
        <f>C1172</f>
        <v>WATER AND WASTE WORK</v>
      </c>
      <c r="D1221" s="265"/>
      <c r="E1221" s="265"/>
      <c r="F1221" s="266"/>
      <c r="G1221" s="192" t="s">
        <v>17</v>
      </c>
      <c r="H1221" s="192">
        <f>SUM(H1172:H1220)</f>
        <v>0</v>
      </c>
    </row>
    <row r="1222" spans="1:8" ht="49.9" customHeight="1" thickTop="1" x14ac:dyDescent="0.2">
      <c r="A1222" s="61"/>
      <c r="B1222" s="289" t="s">
        <v>1085</v>
      </c>
      <c r="C1222" s="290"/>
      <c r="D1222" s="290"/>
      <c r="E1222" s="290"/>
      <c r="F1222" s="290"/>
      <c r="G1222" s="291"/>
      <c r="H1222" s="193"/>
    </row>
    <row r="1223" spans="1:8" s="30" customFormat="1" ht="33" customHeight="1" x14ac:dyDescent="0.2">
      <c r="A1223" s="64"/>
      <c r="B1223" s="65" t="s">
        <v>53</v>
      </c>
      <c r="C1223" s="267" t="s">
        <v>591</v>
      </c>
      <c r="D1223" s="268"/>
      <c r="E1223" s="268"/>
      <c r="F1223" s="269"/>
      <c r="G1223" s="64"/>
      <c r="H1223" s="66"/>
    </row>
    <row r="1224" spans="1:8" ht="61.5" customHeight="1" x14ac:dyDescent="0.2">
      <c r="A1224" s="194"/>
      <c r="B1224" s="298" t="s">
        <v>1059</v>
      </c>
      <c r="C1224" s="21" t="s">
        <v>593</v>
      </c>
      <c r="D1224" s="28" t="s">
        <v>632</v>
      </c>
      <c r="E1224" s="22" t="s">
        <v>115</v>
      </c>
      <c r="F1224" s="195">
        <v>3</v>
      </c>
      <c r="G1224" s="196"/>
      <c r="H1224" s="197">
        <f>ROUND(G1224*F1224,2)</f>
        <v>0</v>
      </c>
    </row>
    <row r="1225" spans="1:8" ht="53.25" customHeight="1" x14ac:dyDescent="0.2">
      <c r="A1225" s="194"/>
      <c r="B1225" s="298" t="s">
        <v>1058</v>
      </c>
      <c r="C1225" s="21" t="s">
        <v>595</v>
      </c>
      <c r="D1225" s="28" t="s">
        <v>632</v>
      </c>
      <c r="E1225" s="22" t="s">
        <v>596</v>
      </c>
      <c r="F1225" s="195">
        <v>130</v>
      </c>
      <c r="G1225" s="196"/>
      <c r="H1225" s="197">
        <f t="shared" ref="H1225" si="189">ROUND(G1225*F1225,2)</f>
        <v>0</v>
      </c>
    </row>
    <row r="1226" spans="1:8" ht="54" customHeight="1" x14ac:dyDescent="0.2">
      <c r="A1226" s="194"/>
      <c r="B1226" s="298" t="s">
        <v>1060</v>
      </c>
      <c r="C1226" s="23" t="s">
        <v>598</v>
      </c>
      <c r="D1226" s="28" t="s">
        <v>632</v>
      </c>
      <c r="E1226" s="22" t="s">
        <v>115</v>
      </c>
      <c r="F1226" s="195">
        <v>3</v>
      </c>
      <c r="G1226" s="196"/>
      <c r="H1226" s="197">
        <f>ROUND(G1226*F1226,2)</f>
        <v>0</v>
      </c>
    </row>
    <row r="1227" spans="1:8" ht="114.75" customHeight="1" x14ac:dyDescent="0.2">
      <c r="A1227" s="194"/>
      <c r="B1227" s="298" t="s">
        <v>1061</v>
      </c>
      <c r="C1227" s="24" t="s">
        <v>600</v>
      </c>
      <c r="D1227" s="28" t="s">
        <v>632</v>
      </c>
      <c r="E1227" s="22" t="s">
        <v>115</v>
      </c>
      <c r="F1227" s="195">
        <v>1</v>
      </c>
      <c r="G1227" s="196"/>
      <c r="H1227" s="197">
        <f t="shared" ref="H1227:H1231" si="190">ROUND(G1227*F1227,2)</f>
        <v>0</v>
      </c>
    </row>
    <row r="1228" spans="1:8" ht="52.5" customHeight="1" x14ac:dyDescent="0.2">
      <c r="A1228" s="194"/>
      <c r="B1228" s="298" t="s">
        <v>1062</v>
      </c>
      <c r="C1228" s="24" t="s">
        <v>602</v>
      </c>
      <c r="D1228" s="28" t="s">
        <v>632</v>
      </c>
      <c r="E1228" s="22" t="s">
        <v>115</v>
      </c>
      <c r="F1228" s="195">
        <v>1</v>
      </c>
      <c r="G1228" s="196"/>
      <c r="H1228" s="197">
        <f t="shared" si="190"/>
        <v>0</v>
      </c>
    </row>
    <row r="1229" spans="1:8" ht="53.25" customHeight="1" x14ac:dyDescent="0.2">
      <c r="A1229" s="194"/>
      <c r="B1229" s="298" t="s">
        <v>1063</v>
      </c>
      <c r="C1229" s="24" t="s">
        <v>604</v>
      </c>
      <c r="D1229" s="28" t="s">
        <v>632</v>
      </c>
      <c r="E1229" s="25" t="s">
        <v>605</v>
      </c>
      <c r="F1229" s="195">
        <v>3</v>
      </c>
      <c r="G1229" s="196"/>
      <c r="H1229" s="197">
        <f t="shared" si="190"/>
        <v>0</v>
      </c>
    </row>
    <row r="1230" spans="1:8" ht="63" customHeight="1" x14ac:dyDescent="0.2">
      <c r="A1230" s="194"/>
      <c r="B1230" s="298" t="s">
        <v>1064</v>
      </c>
      <c r="C1230" s="26" t="s">
        <v>607</v>
      </c>
      <c r="D1230" s="28" t="s">
        <v>632</v>
      </c>
      <c r="E1230" s="27" t="s">
        <v>608</v>
      </c>
      <c r="F1230" s="195">
        <v>3</v>
      </c>
      <c r="G1230" s="196"/>
      <c r="H1230" s="197">
        <f t="shared" si="190"/>
        <v>0</v>
      </c>
    </row>
    <row r="1231" spans="1:8" ht="50.1" customHeight="1" x14ac:dyDescent="0.2">
      <c r="A1231" s="194"/>
      <c r="B1231" s="298" t="s">
        <v>1065</v>
      </c>
      <c r="C1231" s="26" t="s">
        <v>610</v>
      </c>
      <c r="D1231" s="28" t="s">
        <v>632</v>
      </c>
      <c r="E1231" s="27" t="s">
        <v>608</v>
      </c>
      <c r="F1231" s="195">
        <v>3</v>
      </c>
      <c r="G1231" s="196"/>
      <c r="H1231" s="197">
        <f t="shared" si="190"/>
        <v>0</v>
      </c>
    </row>
    <row r="1232" spans="1:8" s="30" customFormat="1" ht="33" customHeight="1" thickBot="1" x14ac:dyDescent="0.25">
      <c r="A1232" s="192"/>
      <c r="B1232" s="119" t="str">
        <f>B1223</f>
        <v>R</v>
      </c>
      <c r="C1232" s="264" t="str">
        <f>C1223</f>
        <v>ALUMNI PLACE - STREET LIGHTING INSTALLATION</v>
      </c>
      <c r="D1232" s="265"/>
      <c r="E1232" s="265"/>
      <c r="F1232" s="266"/>
      <c r="G1232" s="192" t="s">
        <v>17</v>
      </c>
      <c r="H1232" s="192">
        <f>SUM(H1223:H1231)</f>
        <v>0</v>
      </c>
    </row>
    <row r="1233" spans="1:8" s="30" customFormat="1" ht="33" customHeight="1" thickTop="1" x14ac:dyDescent="0.2">
      <c r="A1233" s="64"/>
      <c r="B1233" s="65" t="s">
        <v>54</v>
      </c>
      <c r="C1233" s="267" t="s">
        <v>615</v>
      </c>
      <c r="D1233" s="268"/>
      <c r="E1233" s="268"/>
      <c r="F1233" s="269"/>
      <c r="G1233" s="64"/>
      <c r="H1233" s="66"/>
    </row>
    <row r="1234" spans="1:8" ht="61.5" customHeight="1" x14ac:dyDescent="0.2">
      <c r="A1234" s="194"/>
      <c r="B1234" s="298" t="s">
        <v>1066</v>
      </c>
      <c r="C1234" s="21" t="s">
        <v>593</v>
      </c>
      <c r="D1234" s="28" t="s">
        <v>632</v>
      </c>
      <c r="E1234" s="25" t="s">
        <v>115</v>
      </c>
      <c r="F1234" s="195">
        <v>10</v>
      </c>
      <c r="G1234" s="196"/>
      <c r="H1234" s="197">
        <f>ROUND(G1234*F1234,2)</f>
        <v>0</v>
      </c>
    </row>
    <row r="1235" spans="1:8" ht="53.25" customHeight="1" x14ac:dyDescent="0.2">
      <c r="A1235" s="194"/>
      <c r="B1235" s="298" t="s">
        <v>1067</v>
      </c>
      <c r="C1235" s="21" t="s">
        <v>595</v>
      </c>
      <c r="D1235" s="28" t="s">
        <v>632</v>
      </c>
      <c r="E1235" s="25" t="s">
        <v>596</v>
      </c>
      <c r="F1235" s="195">
        <v>500</v>
      </c>
      <c r="G1235" s="196"/>
      <c r="H1235" s="197">
        <f t="shared" ref="H1235" si="191">ROUND(G1235*F1235,2)</f>
        <v>0</v>
      </c>
    </row>
    <row r="1236" spans="1:8" ht="54" customHeight="1" x14ac:dyDescent="0.2">
      <c r="A1236" s="194"/>
      <c r="B1236" s="298" t="s">
        <v>1068</v>
      </c>
      <c r="C1236" s="23" t="s">
        <v>598</v>
      </c>
      <c r="D1236" s="28" t="s">
        <v>632</v>
      </c>
      <c r="E1236" s="25" t="s">
        <v>115</v>
      </c>
      <c r="F1236" s="195">
        <v>10</v>
      </c>
      <c r="G1236" s="196"/>
      <c r="H1236" s="197">
        <f>ROUND(G1236*F1236,2)</f>
        <v>0</v>
      </c>
    </row>
    <row r="1237" spans="1:8" ht="114.75" customHeight="1" x14ac:dyDescent="0.2">
      <c r="A1237" s="194"/>
      <c r="B1237" s="298" t="s">
        <v>1069</v>
      </c>
      <c r="C1237" s="24" t="s">
        <v>600</v>
      </c>
      <c r="D1237" s="28" t="s">
        <v>632</v>
      </c>
      <c r="E1237" s="25" t="s">
        <v>115</v>
      </c>
      <c r="F1237" s="195">
        <v>4</v>
      </c>
      <c r="G1237" s="196"/>
      <c r="H1237" s="197">
        <f t="shared" ref="H1237:H1243" si="192">ROUND(G1237*F1237,2)</f>
        <v>0</v>
      </c>
    </row>
    <row r="1238" spans="1:8" ht="52.5" customHeight="1" x14ac:dyDescent="0.2">
      <c r="A1238" s="194"/>
      <c r="B1238" s="298" t="s">
        <v>1070</v>
      </c>
      <c r="C1238" s="24" t="s">
        <v>602</v>
      </c>
      <c r="D1238" s="28" t="s">
        <v>632</v>
      </c>
      <c r="E1238" s="25" t="s">
        <v>115</v>
      </c>
      <c r="F1238" s="195">
        <v>1</v>
      </c>
      <c r="G1238" s="196"/>
      <c r="H1238" s="197">
        <f t="shared" si="192"/>
        <v>0</v>
      </c>
    </row>
    <row r="1239" spans="1:8" ht="52.5" customHeight="1" x14ac:dyDescent="0.2">
      <c r="A1239" s="194"/>
      <c r="B1239" s="298" t="s">
        <v>1071</v>
      </c>
      <c r="C1239" s="24" t="s">
        <v>612</v>
      </c>
      <c r="D1239" s="28" t="s">
        <v>632</v>
      </c>
      <c r="E1239" s="25" t="s">
        <v>115</v>
      </c>
      <c r="F1239" s="195">
        <v>1</v>
      </c>
      <c r="G1239" s="196"/>
      <c r="H1239" s="197">
        <f t="shared" si="192"/>
        <v>0</v>
      </c>
    </row>
    <row r="1240" spans="1:8" ht="53.25" customHeight="1" x14ac:dyDescent="0.2">
      <c r="A1240" s="194"/>
      <c r="B1240" s="298" t="s">
        <v>1072</v>
      </c>
      <c r="C1240" s="24" t="s">
        <v>604</v>
      </c>
      <c r="D1240" s="28" t="s">
        <v>632</v>
      </c>
      <c r="E1240" s="25" t="s">
        <v>605</v>
      </c>
      <c r="F1240" s="195">
        <v>10</v>
      </c>
      <c r="G1240" s="196"/>
      <c r="H1240" s="197">
        <f t="shared" si="192"/>
        <v>0</v>
      </c>
    </row>
    <row r="1241" spans="1:8" ht="63" customHeight="1" x14ac:dyDescent="0.2">
      <c r="A1241" s="194"/>
      <c r="B1241" s="298" t="s">
        <v>1073</v>
      </c>
      <c r="C1241" s="26" t="s">
        <v>607</v>
      </c>
      <c r="D1241" s="28" t="s">
        <v>632</v>
      </c>
      <c r="E1241" s="27" t="s">
        <v>608</v>
      </c>
      <c r="F1241" s="195">
        <v>10</v>
      </c>
      <c r="G1241" s="196"/>
      <c r="H1241" s="197">
        <f t="shared" si="192"/>
        <v>0</v>
      </c>
    </row>
    <row r="1242" spans="1:8" ht="50.1" customHeight="1" x14ac:dyDescent="0.2">
      <c r="A1242" s="194"/>
      <c r="B1242" s="298" t="s">
        <v>1074</v>
      </c>
      <c r="C1242" s="26" t="s">
        <v>610</v>
      </c>
      <c r="D1242" s="28" t="s">
        <v>632</v>
      </c>
      <c r="E1242" s="27" t="s">
        <v>608</v>
      </c>
      <c r="F1242" s="195">
        <v>10</v>
      </c>
      <c r="G1242" s="196"/>
      <c r="H1242" s="197">
        <f t="shared" si="192"/>
        <v>0</v>
      </c>
    </row>
    <row r="1243" spans="1:8" ht="52.5" customHeight="1" x14ac:dyDescent="0.2">
      <c r="A1243" s="194"/>
      <c r="B1243" s="298" t="s">
        <v>1075</v>
      </c>
      <c r="C1243" s="24" t="s">
        <v>614</v>
      </c>
      <c r="D1243" s="28" t="s">
        <v>632</v>
      </c>
      <c r="E1243" s="25" t="s">
        <v>115</v>
      </c>
      <c r="F1243" s="195">
        <v>1</v>
      </c>
      <c r="G1243" s="196"/>
      <c r="H1243" s="197">
        <f t="shared" si="192"/>
        <v>0</v>
      </c>
    </row>
    <row r="1244" spans="1:8" s="30" customFormat="1" ht="33" customHeight="1" thickBot="1" x14ac:dyDescent="0.25">
      <c r="A1244" s="192"/>
      <c r="B1244" s="119" t="str">
        <f>B1233</f>
        <v>S</v>
      </c>
      <c r="C1244" s="264" t="str">
        <f>C1233</f>
        <v>CHANCELLOR DRIVE - STREET LIGHTING INSTALLATION</v>
      </c>
      <c r="D1244" s="265"/>
      <c r="E1244" s="265"/>
      <c r="F1244" s="266"/>
      <c r="G1244" s="192" t="s">
        <v>17</v>
      </c>
      <c r="H1244" s="192">
        <f>SUM(H1233:H1243)</f>
        <v>0</v>
      </c>
    </row>
    <row r="1245" spans="1:8" s="30" customFormat="1" ht="33" customHeight="1" thickTop="1" x14ac:dyDescent="0.2">
      <c r="A1245" s="64"/>
      <c r="B1245" s="65" t="s">
        <v>55</v>
      </c>
      <c r="C1245" s="267" t="s">
        <v>616</v>
      </c>
      <c r="D1245" s="268"/>
      <c r="E1245" s="268"/>
      <c r="F1245" s="269"/>
      <c r="G1245" s="64"/>
      <c r="H1245" s="66"/>
    </row>
    <row r="1246" spans="1:8" ht="61.5" customHeight="1" x14ac:dyDescent="0.2">
      <c r="A1246" s="194"/>
      <c r="B1246" s="298" t="s">
        <v>1076</v>
      </c>
      <c r="C1246" s="21" t="s">
        <v>593</v>
      </c>
      <c r="D1246" s="28" t="s">
        <v>632</v>
      </c>
      <c r="E1246" s="25" t="s">
        <v>115</v>
      </c>
      <c r="F1246" s="195">
        <v>12</v>
      </c>
      <c r="G1246" s="196"/>
      <c r="H1246" s="197">
        <f>ROUND(G1246*F1246,2)</f>
        <v>0</v>
      </c>
    </row>
    <row r="1247" spans="1:8" ht="53.25" customHeight="1" x14ac:dyDescent="0.2">
      <c r="A1247" s="194"/>
      <c r="B1247" s="298" t="s">
        <v>1077</v>
      </c>
      <c r="C1247" s="21" t="s">
        <v>595</v>
      </c>
      <c r="D1247" s="28" t="s">
        <v>632</v>
      </c>
      <c r="E1247" s="25" t="s">
        <v>596</v>
      </c>
      <c r="F1247" s="195">
        <v>800</v>
      </c>
      <c r="G1247" s="196"/>
      <c r="H1247" s="197">
        <f t="shared" ref="H1247" si="193">ROUND(G1247*F1247,2)</f>
        <v>0</v>
      </c>
    </row>
    <row r="1248" spans="1:8" ht="54" customHeight="1" x14ac:dyDescent="0.2">
      <c r="A1248" s="194"/>
      <c r="B1248" s="298" t="s">
        <v>1078</v>
      </c>
      <c r="C1248" s="23" t="s">
        <v>598</v>
      </c>
      <c r="D1248" s="28" t="s">
        <v>632</v>
      </c>
      <c r="E1248" s="25" t="s">
        <v>115</v>
      </c>
      <c r="F1248" s="195">
        <v>14</v>
      </c>
      <c r="G1248" s="196"/>
      <c r="H1248" s="197">
        <f>ROUND(G1248*F1248,2)</f>
        <v>0</v>
      </c>
    </row>
    <row r="1249" spans="1:8" ht="114.75" customHeight="1" x14ac:dyDescent="0.2">
      <c r="A1249" s="194"/>
      <c r="B1249" s="298" t="s">
        <v>1079</v>
      </c>
      <c r="C1249" s="24" t="s">
        <v>600</v>
      </c>
      <c r="D1249" s="28" t="s">
        <v>632</v>
      </c>
      <c r="E1249" s="25" t="s">
        <v>115</v>
      </c>
      <c r="F1249" s="195">
        <v>5</v>
      </c>
      <c r="G1249" s="196"/>
      <c r="H1249" s="197">
        <f t="shared" ref="H1249:H1254" si="194">ROUND(G1249*F1249,2)</f>
        <v>0</v>
      </c>
    </row>
    <row r="1250" spans="1:8" ht="52.5" customHeight="1" x14ac:dyDescent="0.2">
      <c r="A1250" s="194"/>
      <c r="B1250" s="298" t="s">
        <v>1080</v>
      </c>
      <c r="C1250" s="24" t="s">
        <v>602</v>
      </c>
      <c r="D1250" s="28" t="s">
        <v>632</v>
      </c>
      <c r="E1250" s="25" t="s">
        <v>115</v>
      </c>
      <c r="F1250" s="195">
        <v>1</v>
      </c>
      <c r="G1250" s="196"/>
      <c r="H1250" s="197">
        <f t="shared" si="194"/>
        <v>0</v>
      </c>
    </row>
    <row r="1251" spans="1:8" ht="52.5" customHeight="1" x14ac:dyDescent="0.2">
      <c r="A1251" s="194"/>
      <c r="B1251" s="298" t="s">
        <v>1081</v>
      </c>
      <c r="C1251" s="24" t="s">
        <v>612</v>
      </c>
      <c r="D1251" s="28" t="s">
        <v>632</v>
      </c>
      <c r="E1251" s="25" t="s">
        <v>115</v>
      </c>
      <c r="F1251" s="195">
        <v>2</v>
      </c>
      <c r="G1251" s="196"/>
      <c r="H1251" s="197">
        <f t="shared" si="194"/>
        <v>0</v>
      </c>
    </row>
    <row r="1252" spans="1:8" ht="53.25" customHeight="1" x14ac:dyDescent="0.2">
      <c r="A1252" s="194"/>
      <c r="B1252" s="298" t="s">
        <v>1082</v>
      </c>
      <c r="C1252" s="24" t="s">
        <v>604</v>
      </c>
      <c r="D1252" s="28" t="s">
        <v>632</v>
      </c>
      <c r="E1252" s="25" t="s">
        <v>605</v>
      </c>
      <c r="F1252" s="195">
        <v>14</v>
      </c>
      <c r="G1252" s="196"/>
      <c r="H1252" s="197">
        <f t="shared" si="194"/>
        <v>0</v>
      </c>
    </row>
    <row r="1253" spans="1:8" ht="63" customHeight="1" x14ac:dyDescent="0.2">
      <c r="A1253" s="194"/>
      <c r="B1253" s="298" t="s">
        <v>1083</v>
      </c>
      <c r="C1253" s="26" t="s">
        <v>607</v>
      </c>
      <c r="D1253" s="28" t="s">
        <v>632</v>
      </c>
      <c r="E1253" s="27" t="s">
        <v>608</v>
      </c>
      <c r="F1253" s="195">
        <v>12</v>
      </c>
      <c r="G1253" s="196"/>
      <c r="H1253" s="197">
        <f t="shared" si="194"/>
        <v>0</v>
      </c>
    </row>
    <row r="1254" spans="1:8" ht="50.1" customHeight="1" x14ac:dyDescent="0.2">
      <c r="A1254" s="194"/>
      <c r="B1254" s="298" t="s">
        <v>1084</v>
      </c>
      <c r="C1254" s="26" t="s">
        <v>610</v>
      </c>
      <c r="D1254" s="28" t="s">
        <v>632</v>
      </c>
      <c r="E1254" s="27" t="s">
        <v>608</v>
      </c>
      <c r="F1254" s="195">
        <v>12</v>
      </c>
      <c r="G1254" s="196"/>
      <c r="H1254" s="197">
        <f t="shared" si="194"/>
        <v>0</v>
      </c>
    </row>
    <row r="1255" spans="1:8" s="30" customFormat="1" ht="33" customHeight="1" thickBot="1" x14ac:dyDescent="0.25">
      <c r="A1255" s="192"/>
      <c r="B1255" s="119" t="str">
        <f>B1245</f>
        <v>T</v>
      </c>
      <c r="C1255" s="264" t="str">
        <f>C1245</f>
        <v>MARSHALL CRESCENT - STREET LIGHTING INSTALLATION</v>
      </c>
      <c r="D1255" s="265"/>
      <c r="E1255" s="265"/>
      <c r="F1255" s="266"/>
      <c r="G1255" s="192" t="s">
        <v>17</v>
      </c>
      <c r="H1255" s="192">
        <f>SUM(H1245:H1254)</f>
        <v>0</v>
      </c>
    </row>
    <row r="1256" spans="1:8" s="35" customFormat="1" ht="30" customHeight="1" thickTop="1" x14ac:dyDescent="0.2">
      <c r="A1256" s="198"/>
      <c r="B1256" s="199" t="s">
        <v>56</v>
      </c>
      <c r="C1256" s="292" t="s">
        <v>34</v>
      </c>
      <c r="D1256" s="293"/>
      <c r="E1256" s="293"/>
      <c r="F1256" s="294"/>
      <c r="G1256" s="198"/>
      <c r="H1256" s="200"/>
    </row>
    <row r="1257" spans="1:8" s="36" customFormat="1" ht="30" customHeight="1" x14ac:dyDescent="0.2">
      <c r="A1257" s="201" t="s">
        <v>39</v>
      </c>
      <c r="B1257" s="1" t="s">
        <v>524</v>
      </c>
      <c r="C1257" s="2" t="s">
        <v>40</v>
      </c>
      <c r="D1257" s="94" t="s">
        <v>41</v>
      </c>
      <c r="E1257" s="3" t="s">
        <v>35</v>
      </c>
      <c r="F1257" s="5">
        <v>1</v>
      </c>
      <c r="G1257" s="202"/>
      <c r="H1257" s="4">
        <f t="shared" ref="H1257" si="195">ROUND(G1257*F1257,2)</f>
        <v>0</v>
      </c>
    </row>
    <row r="1258" spans="1:8" s="35" customFormat="1" ht="30" customHeight="1" thickBot="1" x14ac:dyDescent="0.25">
      <c r="A1258" s="203"/>
      <c r="B1258" s="204" t="str">
        <f>B1256</f>
        <v>U</v>
      </c>
      <c r="C1258" s="278" t="str">
        <f>C1256</f>
        <v>MOBILIZATION /DEMOLIBIZATION</v>
      </c>
      <c r="D1258" s="279"/>
      <c r="E1258" s="279"/>
      <c r="F1258" s="280"/>
      <c r="G1258" s="205" t="s">
        <v>17</v>
      </c>
      <c r="H1258" s="206">
        <f>H1257</f>
        <v>0</v>
      </c>
    </row>
    <row r="1259" spans="1:8" ht="36" customHeight="1" thickTop="1" x14ac:dyDescent="0.3">
      <c r="A1259" s="207"/>
      <c r="B1259" s="208"/>
      <c r="C1259" s="209" t="s">
        <v>18</v>
      </c>
      <c r="D1259" s="210"/>
      <c r="E1259" s="210"/>
      <c r="F1259" s="210"/>
      <c r="G1259" s="210"/>
      <c r="H1259" s="211"/>
    </row>
    <row r="1260" spans="1:8" s="30" customFormat="1" ht="36" customHeight="1" x14ac:dyDescent="0.2">
      <c r="A1260" s="212"/>
      <c r="B1260" s="287" t="str">
        <f>B6</f>
        <v>PART 1      CITY FUNDED WORK</v>
      </c>
      <c r="C1260" s="288"/>
      <c r="D1260" s="288"/>
      <c r="E1260" s="288"/>
      <c r="F1260" s="288"/>
      <c r="G1260" s="213"/>
      <c r="H1260" s="214"/>
    </row>
    <row r="1261" spans="1:8" ht="39.950000000000003" customHeight="1" thickBot="1" x14ac:dyDescent="0.25">
      <c r="A1261" s="118"/>
      <c r="B1261" s="119" t="str">
        <f>B7</f>
        <v>A</v>
      </c>
      <c r="C1261" s="281" t="str">
        <f>C7</f>
        <v>ALUMNI PLACE - CHANCELLOR ROAD TO CHANCELLOR ROAD
(ASPHALT RECONSTRUCTION)</v>
      </c>
      <c r="D1261" s="265"/>
      <c r="E1261" s="265"/>
      <c r="F1261" s="266"/>
      <c r="G1261" s="118" t="s">
        <v>17</v>
      </c>
      <c r="H1261" s="118">
        <f>H69</f>
        <v>0</v>
      </c>
    </row>
    <row r="1262" spans="1:8" ht="39.950000000000003" customHeight="1" thickTop="1" thickBot="1" x14ac:dyDescent="0.25">
      <c r="A1262" s="118"/>
      <c r="B1262" s="119" t="str">
        <f>B70</f>
        <v>B</v>
      </c>
      <c r="C1262" s="281" t="str">
        <f>C70</f>
        <v>CARTER AVENUE - LILAC STREET TO PEMBINA HIGHWAY
(MAJOR REHABILITATION)</v>
      </c>
      <c r="D1262" s="265"/>
      <c r="E1262" s="265"/>
      <c r="F1262" s="266"/>
      <c r="G1262" s="118" t="s">
        <v>17</v>
      </c>
      <c r="H1262" s="118">
        <f>H152</f>
        <v>0</v>
      </c>
    </row>
    <row r="1263" spans="1:8" ht="39.950000000000003" customHeight="1" thickTop="1" thickBot="1" x14ac:dyDescent="0.25">
      <c r="A1263" s="118"/>
      <c r="B1263" s="119" t="str">
        <f>B153</f>
        <v>C</v>
      </c>
      <c r="C1263" s="281" t="str">
        <f>C153</f>
        <v>CHANCELLOR ROAD - MARKHAM ROAD TO 475.0m EAST OF MARKHAM ROAD
(ASPHALT RECONSTRUCTION)</v>
      </c>
      <c r="D1263" s="265"/>
      <c r="E1263" s="265"/>
      <c r="F1263" s="266"/>
      <c r="G1263" s="118" t="s">
        <v>17</v>
      </c>
      <c r="H1263" s="118">
        <f>H236</f>
        <v>0</v>
      </c>
    </row>
    <row r="1264" spans="1:8" ht="39.950000000000003" customHeight="1" thickTop="1" thickBot="1" x14ac:dyDescent="0.25">
      <c r="A1264" s="118"/>
      <c r="B1264" s="119" t="str">
        <f>B237</f>
        <v>D</v>
      </c>
      <c r="C1264" s="281" t="str">
        <f>C237</f>
        <v>CHATHAM PLACE - MORNINGSIDE DRIVE TO END
(MAJOR REHABILITATION)</v>
      </c>
      <c r="D1264" s="265"/>
      <c r="E1264" s="265"/>
      <c r="F1264" s="266"/>
      <c r="G1264" s="118" t="s">
        <v>17</v>
      </c>
      <c r="H1264" s="118">
        <f>H302</f>
        <v>0</v>
      </c>
    </row>
    <row r="1265" spans="1:8" ht="39.950000000000003" customHeight="1" thickTop="1" thickBot="1" x14ac:dyDescent="0.25">
      <c r="A1265" s="118"/>
      <c r="B1265" s="119" t="str">
        <f>B303</f>
        <v>E</v>
      </c>
      <c r="C1265" s="281" t="str">
        <f>C303</f>
        <v>DARTMOUTH DRIVE- PEMBINA HIGHWAY TO SNOW STREET
(MAJOR REHABILITATION)</v>
      </c>
      <c r="D1265" s="265"/>
      <c r="E1265" s="265"/>
      <c r="F1265" s="266"/>
      <c r="G1265" s="118" t="s">
        <v>17</v>
      </c>
      <c r="H1265" s="118">
        <f>H410</f>
        <v>0</v>
      </c>
    </row>
    <row r="1266" spans="1:8" ht="39.950000000000003" customHeight="1" thickTop="1" thickBot="1" x14ac:dyDescent="0.25">
      <c r="A1266" s="118"/>
      <c r="B1266" s="119" t="str">
        <f>B411</f>
        <v>F</v>
      </c>
      <c r="C1266" s="281" t="str">
        <f>C411</f>
        <v>GRIMSTON ROAD - VALENCE AVENUTE TO VALENCE AVENUE
(MINOR REHABILITATION)</v>
      </c>
      <c r="D1266" s="265"/>
      <c r="E1266" s="265"/>
      <c r="F1266" s="266"/>
      <c r="G1266" s="118" t="s">
        <v>17</v>
      </c>
      <c r="H1266" s="118">
        <f>H473</f>
        <v>0</v>
      </c>
    </row>
    <row r="1267" spans="1:8" ht="39.950000000000003" customHeight="1" thickTop="1" thickBot="1" x14ac:dyDescent="0.25">
      <c r="A1267" s="118"/>
      <c r="B1267" s="119" t="str">
        <f>B474</f>
        <v>G</v>
      </c>
      <c r="C1267" s="281" t="str">
        <f>C474</f>
        <v>HECTOR AVENUE - WENTWORTH STREET TO LILAC STREET
(MAJOR REHABILITATION)</v>
      </c>
      <c r="D1267" s="265"/>
      <c r="E1267" s="265"/>
      <c r="F1267" s="266"/>
      <c r="G1267" s="118" t="s">
        <v>17</v>
      </c>
      <c r="H1267" s="118">
        <f>H546</f>
        <v>0</v>
      </c>
    </row>
    <row r="1268" spans="1:8" ht="39.950000000000003" customHeight="1" thickTop="1" thickBot="1" x14ac:dyDescent="0.25">
      <c r="A1268" s="118"/>
      <c r="B1268" s="119" t="str">
        <f>B547</f>
        <v>H</v>
      </c>
      <c r="C1268" s="281" t="str">
        <f>C547</f>
        <v>HECTOR AVENUE - STAFFORD STREET TO WENTWORTH STREET
(MAJOR REHABILITATION)</v>
      </c>
      <c r="D1268" s="265"/>
      <c r="E1268" s="265"/>
      <c r="F1268" s="266"/>
      <c r="G1268" s="118" t="s">
        <v>17</v>
      </c>
      <c r="H1268" s="118">
        <f>H617</f>
        <v>0</v>
      </c>
    </row>
    <row r="1269" spans="1:8" ht="39.950000000000003" customHeight="1" thickTop="1" thickBot="1" x14ac:dyDescent="0.25">
      <c r="A1269" s="118"/>
      <c r="B1269" s="119" t="str">
        <f>B618</f>
        <v>I</v>
      </c>
      <c r="C1269" s="281" t="str">
        <f>C618</f>
        <v>MARKHAM ROAD - PEMBINA HIGHWAY TO SNOW STREET
(MINOR REHABILITATION)</v>
      </c>
      <c r="D1269" s="265"/>
      <c r="E1269" s="265"/>
      <c r="F1269" s="266"/>
      <c r="G1269" s="118" t="s">
        <v>17</v>
      </c>
      <c r="H1269" s="118">
        <f>H684</f>
        <v>0</v>
      </c>
    </row>
    <row r="1270" spans="1:8" ht="39.950000000000003" customHeight="1" thickTop="1" thickBot="1" x14ac:dyDescent="0.25">
      <c r="A1270" s="118"/>
      <c r="B1270" s="119" t="str">
        <f>B685</f>
        <v>J</v>
      </c>
      <c r="C1270" s="281" t="str">
        <f>C685</f>
        <v>MARSHALL CRESCENT - CLARENCE AVENUE TO WALLER AVENUE
(ASPHALT RECONSTRUCTION)</v>
      </c>
      <c r="D1270" s="265"/>
      <c r="E1270" s="265"/>
      <c r="F1270" s="266"/>
      <c r="G1270" s="118" t="s">
        <v>17</v>
      </c>
      <c r="H1270" s="118">
        <f>H786</f>
        <v>0</v>
      </c>
    </row>
    <row r="1271" spans="1:8" ht="39.950000000000003" customHeight="1" thickTop="1" thickBot="1" x14ac:dyDescent="0.25">
      <c r="A1271" s="118"/>
      <c r="B1271" s="119" t="str">
        <f>B787</f>
        <v>K</v>
      </c>
      <c r="C1271" s="281" t="str">
        <f>C787</f>
        <v>MORNINGSIDE DRIVE - ROCHESTER AVENUE TO VALENCE AVENUE
(MAJOR REHABILITATION)</v>
      </c>
      <c r="D1271" s="265"/>
      <c r="E1271" s="265"/>
      <c r="F1271" s="266"/>
      <c r="G1271" s="118" t="s">
        <v>17</v>
      </c>
      <c r="H1271" s="118">
        <f>H851</f>
        <v>0</v>
      </c>
    </row>
    <row r="1272" spans="1:8" ht="39.950000000000003" customHeight="1" thickTop="1" thickBot="1" x14ac:dyDescent="0.25">
      <c r="A1272" s="118"/>
      <c r="B1272" s="119" t="str">
        <f>B852</f>
        <v>L</v>
      </c>
      <c r="C1272" s="281" t="str">
        <f>C852</f>
        <v>SNOW STREET - END TO MARKHAM ROAD TO END
(MAJOR REHABILITATION)</v>
      </c>
      <c r="D1272" s="265"/>
      <c r="E1272" s="265"/>
      <c r="F1272" s="266"/>
      <c r="G1272" s="118" t="s">
        <v>17</v>
      </c>
      <c r="H1272" s="118">
        <f>H931</f>
        <v>0</v>
      </c>
    </row>
    <row r="1273" spans="1:8" ht="39.950000000000003" customHeight="1" thickTop="1" thickBot="1" x14ac:dyDescent="0.25">
      <c r="A1273" s="118"/>
      <c r="B1273" s="119" t="str">
        <f>B932</f>
        <v>M</v>
      </c>
      <c r="C1273" s="281" t="str">
        <f>C932</f>
        <v>VALENCE AVENUE - ROCHESTET AVENUE TO ROCHESTER AVENUE
(MAJOR REHABILITATION)</v>
      </c>
      <c r="D1273" s="265"/>
      <c r="E1273" s="265"/>
      <c r="F1273" s="266"/>
      <c r="G1273" s="118" t="s">
        <v>17</v>
      </c>
      <c r="H1273" s="118">
        <f>H1001</f>
        <v>0</v>
      </c>
    </row>
    <row r="1274" spans="1:8" ht="39.950000000000003" customHeight="1" thickTop="1" thickBot="1" x14ac:dyDescent="0.25">
      <c r="A1274" s="118"/>
      <c r="B1274" s="119" t="str">
        <f>B1002</f>
        <v>N</v>
      </c>
      <c r="C1274" s="281" t="str">
        <f>C1002</f>
        <v>WALLER AVENUE - 45.0m WEST OF VINCENT STREET TO PEMBINA HIGHWAY
(ASPHALT REHABILITATION)</v>
      </c>
      <c r="D1274" s="265"/>
      <c r="E1274" s="265"/>
      <c r="F1274" s="266"/>
      <c r="G1274" s="118" t="s">
        <v>17</v>
      </c>
      <c r="H1274" s="118">
        <f>H1096</f>
        <v>0</v>
      </c>
    </row>
    <row r="1275" spans="1:8" ht="39.950000000000003" customHeight="1" thickTop="1" thickBot="1" x14ac:dyDescent="0.25">
      <c r="A1275" s="118"/>
      <c r="B1275" s="119" t="str">
        <f>B1097</f>
        <v>O</v>
      </c>
      <c r="C1275" s="281" t="str">
        <f>C1097</f>
        <v>PEMBINA HIGHWAY, MORLEY  AVENUE, AND STATION PLACE
(TRANSIT STOP IMPROVEMENTS)</v>
      </c>
      <c r="D1275" s="265"/>
      <c r="E1275" s="265"/>
      <c r="F1275" s="266"/>
      <c r="G1275" s="118" t="s">
        <v>17</v>
      </c>
      <c r="H1275" s="118">
        <f>H1125</f>
        <v>0</v>
      </c>
    </row>
    <row r="1276" spans="1:8" ht="39.950000000000003" customHeight="1" thickTop="1" thickBot="1" x14ac:dyDescent="0.25">
      <c r="A1276" s="118"/>
      <c r="B1276" s="119" t="str">
        <f>B1126</f>
        <v>P</v>
      </c>
      <c r="C1276" s="281" t="str">
        <f>C1126</f>
        <v>GRANT AVENUE - GRANT AVENUE AND LILAC STREET INTERSECTION
(PEDESTRIAN CROSSING IMPROVEMENTS)</v>
      </c>
      <c r="D1276" s="265"/>
      <c r="E1276" s="265"/>
      <c r="F1276" s="266"/>
      <c r="G1276" s="118" t="s">
        <v>17</v>
      </c>
      <c r="H1276" s="118">
        <f>H1171</f>
        <v>0</v>
      </c>
    </row>
    <row r="1277" spans="1:8" ht="33" customHeight="1" thickTop="1" thickBot="1" x14ac:dyDescent="0.25">
      <c r="A1277" s="118"/>
      <c r="B1277" s="119" t="str">
        <f>B1172</f>
        <v>Q</v>
      </c>
      <c r="C1277" s="272" t="str">
        <f>C1172</f>
        <v>WATER AND WASTE WORK</v>
      </c>
      <c r="D1277" s="273"/>
      <c r="E1277" s="273"/>
      <c r="F1277" s="274"/>
      <c r="G1277" s="118" t="s">
        <v>17</v>
      </c>
      <c r="H1277" s="118">
        <f>H1221</f>
        <v>0</v>
      </c>
    </row>
    <row r="1278" spans="1:8" ht="36" customHeight="1" thickTop="1" thickBot="1" x14ac:dyDescent="0.3">
      <c r="A1278" s="118"/>
      <c r="B1278" s="215"/>
      <c r="C1278" s="216"/>
      <c r="D1278" s="217"/>
      <c r="E1278" s="218"/>
      <c r="F1278" s="218"/>
      <c r="G1278" s="219" t="s">
        <v>27</v>
      </c>
      <c r="H1278" s="220">
        <f>SUM(H1261:H1277)</f>
        <v>0</v>
      </c>
    </row>
    <row r="1279" spans="1:8" s="30" customFormat="1" ht="49.9" customHeight="1" thickTop="1" thickBot="1" x14ac:dyDescent="0.25">
      <c r="A1279" s="192"/>
      <c r="B1279" s="275" t="str">
        <f>B1222</f>
        <v>PART 2      MANITOBA HYDRO/PROVINCIALLY FUNDED WORK
                 (See B9.6, B17.2.1, 18.5, D2.1, D15.2-3)</v>
      </c>
      <c r="C1279" s="276"/>
      <c r="D1279" s="276"/>
      <c r="E1279" s="276"/>
      <c r="F1279" s="276"/>
      <c r="G1279" s="277"/>
      <c r="H1279" s="221"/>
    </row>
    <row r="1280" spans="1:8" ht="33" customHeight="1" thickTop="1" thickBot="1" x14ac:dyDescent="0.25">
      <c r="A1280" s="222"/>
      <c r="B1280" s="119" t="str">
        <f>B1223</f>
        <v>R</v>
      </c>
      <c r="C1280" s="272" t="str">
        <f>C1223</f>
        <v>ALUMNI PLACE - STREET LIGHTING INSTALLATION</v>
      </c>
      <c r="D1280" s="273"/>
      <c r="E1280" s="273"/>
      <c r="F1280" s="274"/>
      <c r="G1280" s="222" t="s">
        <v>17</v>
      </c>
      <c r="H1280" s="222">
        <f>H1232</f>
        <v>0</v>
      </c>
    </row>
    <row r="1281" spans="1:8" ht="33" customHeight="1" thickTop="1" thickBot="1" x14ac:dyDescent="0.25">
      <c r="A1281" s="222"/>
      <c r="B1281" s="119" t="str">
        <f>B1233</f>
        <v>S</v>
      </c>
      <c r="C1281" s="272" t="str">
        <f>C1233</f>
        <v>CHANCELLOR DRIVE - STREET LIGHTING INSTALLATION</v>
      </c>
      <c r="D1281" s="273"/>
      <c r="E1281" s="273"/>
      <c r="F1281" s="274"/>
      <c r="G1281" s="222" t="s">
        <v>17</v>
      </c>
      <c r="H1281" s="222">
        <f>H1244</f>
        <v>0</v>
      </c>
    </row>
    <row r="1282" spans="1:8" ht="33" customHeight="1" thickTop="1" thickBot="1" x14ac:dyDescent="0.25">
      <c r="A1282" s="222"/>
      <c r="B1282" s="119" t="str">
        <f>B1245</f>
        <v>T</v>
      </c>
      <c r="C1282" s="272" t="str">
        <f>C1245</f>
        <v>MARSHALL CRESCENT - STREET LIGHTING INSTALLATION</v>
      </c>
      <c r="D1282" s="273"/>
      <c r="E1282" s="273"/>
      <c r="F1282" s="274"/>
      <c r="G1282" s="222" t="s">
        <v>17</v>
      </c>
      <c r="H1282" s="222">
        <f>H1255</f>
        <v>0</v>
      </c>
    </row>
    <row r="1283" spans="1:8" ht="36" customHeight="1" thickTop="1" thickBot="1" x14ac:dyDescent="0.3">
      <c r="A1283" s="118"/>
      <c r="B1283" s="223"/>
      <c r="C1283" s="216"/>
      <c r="D1283" s="217"/>
      <c r="E1283" s="218"/>
      <c r="F1283" s="218"/>
      <c r="G1283" s="224" t="s">
        <v>28</v>
      </c>
      <c r="H1283" s="62">
        <f>SUM(H1280:H1282)</f>
        <v>0</v>
      </c>
    </row>
    <row r="1284" spans="1:8" ht="33" customHeight="1" thickTop="1" thickBot="1" x14ac:dyDescent="0.3">
      <c r="A1284" s="118"/>
      <c r="B1284" s="225" t="str">
        <f>B1256</f>
        <v>U</v>
      </c>
      <c r="C1284" s="272" t="str">
        <f>C1256</f>
        <v>MOBILIZATION /DEMOLIBIZATION</v>
      </c>
      <c r="D1284" s="273"/>
      <c r="E1284" s="273"/>
      <c r="F1284" s="274"/>
      <c r="G1284" s="226" t="s">
        <v>38</v>
      </c>
      <c r="H1284" s="227">
        <f>H1258</f>
        <v>0</v>
      </c>
    </row>
    <row r="1285" spans="1:8" ht="36" customHeight="1" thickTop="1" x14ac:dyDescent="0.2">
      <c r="A1285" s="61"/>
      <c r="B1285" s="282" t="s">
        <v>30</v>
      </c>
      <c r="C1285" s="283"/>
      <c r="D1285" s="283"/>
      <c r="E1285" s="283"/>
      <c r="F1285" s="283"/>
      <c r="G1285" s="270">
        <f>H1278+H1283+H1284</f>
        <v>0</v>
      </c>
      <c r="H1285" s="271"/>
    </row>
    <row r="1286" spans="1:8" ht="15.2" customHeight="1" x14ac:dyDescent="0.2">
      <c r="A1286" s="228"/>
      <c r="B1286" s="229"/>
      <c r="C1286" s="230"/>
      <c r="D1286" s="231"/>
      <c r="E1286" s="230"/>
      <c r="F1286" s="230"/>
      <c r="G1286" s="232"/>
      <c r="H1286" s="233"/>
    </row>
  </sheetData>
  <sheetProtection algorithmName="SHA-512" hashValue="NPDCtbBRL21EUhJQqSLZafRvElYSlrFUJPjMoEhp8pohxqPRP+b74s8tkqjqzLeQbUsl+VVjU7NxdtFND/CfWA==" saltValue="uk7LN2asJMHJPUIDmHs1Mg==" spinCount="100000" sheet="1" objects="1" scenarios="1" selectLockedCells="1"/>
  <mergeCells count="72">
    <mergeCell ref="C1215:F1215"/>
    <mergeCell ref="C1218:F1218"/>
    <mergeCell ref="C1255:F1255"/>
    <mergeCell ref="C1282:F1282"/>
    <mergeCell ref="C1233:F1233"/>
    <mergeCell ref="C1244:F1244"/>
    <mergeCell ref="C1245:F1245"/>
    <mergeCell ref="C1281:F1281"/>
    <mergeCell ref="C1273:F1273"/>
    <mergeCell ref="C1274:F1274"/>
    <mergeCell ref="C1275:F1275"/>
    <mergeCell ref="C1276:F1276"/>
    <mergeCell ref="C1270:F1270"/>
    <mergeCell ref="C1271:F1271"/>
    <mergeCell ref="C1272:F1272"/>
    <mergeCell ref="C1266:F1266"/>
    <mergeCell ref="C152:F152"/>
    <mergeCell ref="C1212:F1212"/>
    <mergeCell ref="C237:F237"/>
    <mergeCell ref="C302:F302"/>
    <mergeCell ref="C303:F303"/>
    <mergeCell ref="C1125:F1125"/>
    <mergeCell ref="C852:F852"/>
    <mergeCell ref="C931:F931"/>
    <mergeCell ref="C932:F932"/>
    <mergeCell ref="C1001:F1001"/>
    <mergeCell ref="C1002:F1002"/>
    <mergeCell ref="C851:F851"/>
    <mergeCell ref="C1096:F1096"/>
    <mergeCell ref="C546:F546"/>
    <mergeCell ref="C1097:F1097"/>
    <mergeCell ref="C547:F547"/>
    <mergeCell ref="B6:F6"/>
    <mergeCell ref="B1260:F1260"/>
    <mergeCell ref="C7:F7"/>
    <mergeCell ref="C69:F69"/>
    <mergeCell ref="C1223:F1223"/>
    <mergeCell ref="C1232:F1232"/>
    <mergeCell ref="C1172:F1172"/>
    <mergeCell ref="B1222:G1222"/>
    <mergeCell ref="C1221:F1221"/>
    <mergeCell ref="C1256:F1256"/>
    <mergeCell ref="C1126:F1126"/>
    <mergeCell ref="C1171:F1171"/>
    <mergeCell ref="C236:F236"/>
    <mergeCell ref="C684:F684"/>
    <mergeCell ref="C685:F685"/>
    <mergeCell ref="C70:F70"/>
    <mergeCell ref="G1285:H1285"/>
    <mergeCell ref="C1280:F1280"/>
    <mergeCell ref="B1279:G1279"/>
    <mergeCell ref="C1277:F1277"/>
    <mergeCell ref="C1258:F1258"/>
    <mergeCell ref="C1284:F1284"/>
    <mergeCell ref="C1261:F1261"/>
    <mergeCell ref="B1285:F1285"/>
    <mergeCell ref="C1262:F1262"/>
    <mergeCell ref="C1263:F1263"/>
    <mergeCell ref="C1264:F1264"/>
    <mergeCell ref="C1265:F1265"/>
    <mergeCell ref="C1267:F1267"/>
    <mergeCell ref="C1268:F1268"/>
    <mergeCell ref="C1269:F1269"/>
    <mergeCell ref="C617:F617"/>
    <mergeCell ref="C618:F618"/>
    <mergeCell ref="C786:F786"/>
    <mergeCell ref="C787:F787"/>
    <mergeCell ref="C153:F153"/>
    <mergeCell ref="C410:F410"/>
    <mergeCell ref="C411:F411"/>
    <mergeCell ref="C473:F473"/>
    <mergeCell ref="C474:F474"/>
  </mergeCells>
  <phoneticPr fontId="0" type="noConversion"/>
  <conditionalFormatting sqref="D9:D19 D155:D165 D365:D371 D687:D699 D1009:D1052">
    <cfRule type="cellIs" dxfId="408" priority="161" stopIfTrue="1" operator="equal">
      <formula>"CW 2130-R11"</formula>
    </cfRule>
    <cfRule type="cellIs" dxfId="407" priority="162" stopIfTrue="1" operator="equal">
      <formula>"CW 3120-R2"</formula>
    </cfRule>
    <cfRule type="cellIs" dxfId="406" priority="163" stopIfTrue="1" operator="equal">
      <formula>"CW 3240-R7"</formula>
    </cfRule>
  </conditionalFormatting>
  <conditionalFormatting sqref="D21:D31">
    <cfRule type="cellIs" dxfId="405" priority="99" stopIfTrue="1" operator="equal">
      <formula>"CW 2130-R11"</formula>
    </cfRule>
    <cfRule type="cellIs" dxfId="404" priority="100" stopIfTrue="1" operator="equal">
      <formula>"CW 3120-R2"</formula>
    </cfRule>
    <cfRule type="cellIs" dxfId="403" priority="101" stopIfTrue="1" operator="equal">
      <formula>"CW 3240-R7"</formula>
    </cfRule>
  </conditionalFormatting>
  <conditionalFormatting sqref="D33:D45">
    <cfRule type="cellIs" dxfId="402" priority="1448" stopIfTrue="1" operator="equal">
      <formula>"CW 2130-R11"</formula>
    </cfRule>
    <cfRule type="cellIs" dxfId="401" priority="1449" stopIfTrue="1" operator="equal">
      <formula>"CW 3120-R2"</formula>
    </cfRule>
    <cfRule type="cellIs" dxfId="400" priority="1450" stopIfTrue="1" operator="equal">
      <formula>"CW 3240-R7"</formula>
    </cfRule>
  </conditionalFormatting>
  <conditionalFormatting sqref="D47:D48">
    <cfRule type="cellIs" dxfId="399" priority="1463" stopIfTrue="1" operator="equal">
      <formula>"CW 2130-R11"</formula>
    </cfRule>
    <cfRule type="cellIs" dxfId="398" priority="1464" stopIfTrue="1" operator="equal">
      <formula>"CW 3120-R2"</formula>
    </cfRule>
    <cfRule type="cellIs" dxfId="397" priority="1465" stopIfTrue="1" operator="equal">
      <formula>"CW 3240-R7"</formula>
    </cfRule>
  </conditionalFormatting>
  <conditionalFormatting sqref="D50:D54 D134:D145 D898:D910">
    <cfRule type="cellIs" dxfId="396" priority="1474" stopIfTrue="1" operator="equal">
      <formula>"CW 3120-R2"</formula>
    </cfRule>
    <cfRule type="cellIs" dxfId="395" priority="1475" stopIfTrue="1" operator="equal">
      <formula>"CW 3240-R7"</formula>
    </cfRule>
  </conditionalFormatting>
  <conditionalFormatting sqref="D51:D52 D136:D145">
    <cfRule type="cellIs" dxfId="394" priority="1473" stopIfTrue="1" operator="equal">
      <formula>"CW 2130-R11"</formula>
    </cfRule>
  </conditionalFormatting>
  <conditionalFormatting sqref="D56">
    <cfRule type="cellIs" dxfId="393" priority="1487" stopIfTrue="1" operator="equal">
      <formula>"CW 2130-R11"</formula>
    </cfRule>
  </conditionalFormatting>
  <conditionalFormatting sqref="D56:D64">
    <cfRule type="cellIs" dxfId="392" priority="1489" stopIfTrue="1" operator="equal">
      <formula>"CW 3120-R2"</formula>
    </cfRule>
    <cfRule type="cellIs" dxfId="391" priority="1490" stopIfTrue="1" operator="equal">
      <formula>"CW 3240-R7"</formula>
    </cfRule>
  </conditionalFormatting>
  <conditionalFormatting sqref="D58:D64">
    <cfRule type="cellIs" dxfId="390" priority="1488" stopIfTrue="1" operator="equal">
      <formula>"CW 2130-R11"</formula>
    </cfRule>
  </conditionalFormatting>
  <conditionalFormatting sqref="D66:D68">
    <cfRule type="cellIs" dxfId="389" priority="1500" stopIfTrue="1" operator="equal">
      <formula>"CW 2130-R11"</formula>
    </cfRule>
    <cfRule type="cellIs" dxfId="388" priority="1501" stopIfTrue="1" operator="equal">
      <formula>"CW 3120-R2"</formula>
    </cfRule>
    <cfRule type="cellIs" dxfId="387" priority="1502" stopIfTrue="1" operator="equal">
      <formula>"CW 3240-R7"</formula>
    </cfRule>
  </conditionalFormatting>
  <conditionalFormatting sqref="D72:D74">
    <cfRule type="cellIs" dxfId="386" priority="1427" stopIfTrue="1" operator="equal">
      <formula>"CW 2130-R11"</formula>
    </cfRule>
    <cfRule type="cellIs" dxfId="385" priority="1428" stopIfTrue="1" operator="equal">
      <formula>"CW 3120-R2"</formula>
    </cfRule>
    <cfRule type="cellIs" dxfId="384" priority="1429" stopIfTrue="1" operator="equal">
      <formula>"CW 3240-R7"</formula>
    </cfRule>
  </conditionalFormatting>
  <conditionalFormatting sqref="D76:D91 D93:D121">
    <cfRule type="cellIs" dxfId="383" priority="1358" stopIfTrue="1" operator="equal">
      <formula>"CW 2130-R11"</formula>
    </cfRule>
    <cfRule type="cellIs" dxfId="382" priority="1359" stopIfTrue="1" operator="equal">
      <formula>"CW 3120-R2"</formula>
    </cfRule>
    <cfRule type="cellIs" dxfId="381" priority="1360" stopIfTrue="1" operator="equal">
      <formula>"CW 3240-R7"</formula>
    </cfRule>
  </conditionalFormatting>
  <conditionalFormatting sqref="D123">
    <cfRule type="cellIs" dxfId="380" priority="1355" stopIfTrue="1" operator="equal">
      <formula>"CW 2130-R11"</formula>
    </cfRule>
    <cfRule type="cellIs" dxfId="379" priority="1356" stopIfTrue="1" operator="equal">
      <formula>"CW 3120-R2"</formula>
    </cfRule>
    <cfRule type="cellIs" dxfId="378" priority="1357" stopIfTrue="1" operator="equal">
      <formula>"CW 3240-R7"</formula>
    </cfRule>
  </conditionalFormatting>
  <conditionalFormatting sqref="D125:D127">
    <cfRule type="cellIs" dxfId="377" priority="1348" stopIfTrue="1" operator="equal">
      <formula>"CW 3120-R2"</formula>
    </cfRule>
    <cfRule type="cellIs" dxfId="376" priority="1349" stopIfTrue="1" operator="equal">
      <formula>"CW 3240-R7"</formula>
    </cfRule>
  </conditionalFormatting>
  <conditionalFormatting sqref="D128:D130">
    <cfRule type="cellIs" dxfId="375" priority="1351" stopIfTrue="1" operator="equal">
      <formula>"CW 3120-R2"</formula>
    </cfRule>
    <cfRule type="cellIs" dxfId="374" priority="1352" stopIfTrue="1" operator="equal">
      <formula>"CW 3240-R7"</formula>
    </cfRule>
  </conditionalFormatting>
  <conditionalFormatting sqref="D129:D130">
    <cfRule type="cellIs" dxfId="373" priority="1350" stopIfTrue="1" operator="equal">
      <formula>"CW 2130-R11"</formula>
    </cfRule>
  </conditionalFormatting>
  <conditionalFormatting sqref="D131:D132">
    <cfRule type="cellIs" dxfId="372" priority="1344" stopIfTrue="1" operator="equal">
      <formula>"CW 3120-R2"</formula>
    </cfRule>
    <cfRule type="cellIs" dxfId="371" priority="1345" stopIfTrue="1" operator="equal">
      <formula>"CW 3240-R7"</formula>
    </cfRule>
  </conditionalFormatting>
  <conditionalFormatting sqref="D134">
    <cfRule type="cellIs" dxfId="370" priority="1340" stopIfTrue="1" operator="equal">
      <formula>"CW 2130-R11"</formula>
    </cfRule>
  </conditionalFormatting>
  <conditionalFormatting sqref="D147:D149">
    <cfRule type="cellIs" dxfId="369" priority="1337" stopIfTrue="1" operator="equal">
      <formula>"CW 2130-R11"</formula>
    </cfRule>
    <cfRule type="cellIs" dxfId="368" priority="1338" stopIfTrue="1" operator="equal">
      <formula>"CW 3120-R2"</formula>
    </cfRule>
    <cfRule type="cellIs" dxfId="367" priority="1339" stopIfTrue="1" operator="equal">
      <formula>"CW 3240-R7"</formula>
    </cfRule>
  </conditionalFormatting>
  <conditionalFormatting sqref="D151">
    <cfRule type="cellIs" dxfId="366" priority="1334" stopIfTrue="1" operator="equal">
      <formula>"CW 2130-R11"</formula>
    </cfRule>
    <cfRule type="cellIs" dxfId="365" priority="1335" stopIfTrue="1" operator="equal">
      <formula>"CW 3120-R2"</formula>
    </cfRule>
    <cfRule type="cellIs" dxfId="364" priority="1336" stopIfTrue="1" operator="equal">
      <formula>"CW 3240-R7"</formula>
    </cfRule>
  </conditionalFormatting>
  <conditionalFormatting sqref="D167:D182">
    <cfRule type="cellIs" dxfId="363" priority="93" stopIfTrue="1" operator="equal">
      <formula>"CW 2130-R11"</formula>
    </cfRule>
    <cfRule type="cellIs" dxfId="362" priority="94" stopIfTrue="1" operator="equal">
      <formula>"CW 3120-R2"</formula>
    </cfRule>
    <cfRule type="cellIs" dxfId="361" priority="95" stopIfTrue="1" operator="equal">
      <formula>"CW 3240-R7"</formula>
    </cfRule>
  </conditionalFormatting>
  <conditionalFormatting sqref="D184:D198">
    <cfRule type="cellIs" dxfId="360" priority="1289" stopIfTrue="1" operator="equal">
      <formula>"CW 2130-R11"</formula>
    </cfRule>
    <cfRule type="cellIs" dxfId="359" priority="1290" stopIfTrue="1" operator="equal">
      <formula>"CW 3120-R2"</formula>
    </cfRule>
    <cfRule type="cellIs" dxfId="358" priority="1291" stopIfTrue="1" operator="equal">
      <formula>"CW 3240-R7"</formula>
    </cfRule>
  </conditionalFormatting>
  <conditionalFormatting sqref="D200:D201">
    <cfRule type="cellIs" dxfId="357" priority="1286" stopIfTrue="1" operator="equal">
      <formula>"CW 2130-R11"</formula>
    </cfRule>
    <cfRule type="cellIs" dxfId="356" priority="1287" stopIfTrue="1" operator="equal">
      <formula>"CW 3120-R2"</formula>
    </cfRule>
    <cfRule type="cellIs" dxfId="355" priority="1288" stopIfTrue="1" operator="equal">
      <formula>"CW 3240-R7"</formula>
    </cfRule>
  </conditionalFormatting>
  <conditionalFormatting sqref="D203:D205">
    <cfRule type="cellIs" dxfId="354" priority="91" stopIfTrue="1" operator="equal">
      <formula>"CW 3120-R2"</formula>
    </cfRule>
    <cfRule type="cellIs" dxfId="353" priority="92" stopIfTrue="1" operator="equal">
      <formula>"CW 3240-R7"</formula>
    </cfRule>
  </conditionalFormatting>
  <conditionalFormatting sqref="D204:D205">
    <cfRule type="cellIs" dxfId="352" priority="90" stopIfTrue="1" operator="equal">
      <formula>"CW 2130-R11"</formula>
    </cfRule>
  </conditionalFormatting>
  <conditionalFormatting sqref="D206:D207">
    <cfRule type="cellIs" dxfId="351" priority="88" stopIfTrue="1" operator="equal">
      <formula>"CW 3120-R2"</formula>
    </cfRule>
    <cfRule type="cellIs" dxfId="350" priority="89" stopIfTrue="1" operator="equal">
      <formula>"CW 3240-R7"</formula>
    </cfRule>
  </conditionalFormatting>
  <conditionalFormatting sqref="D208:D213">
    <cfRule type="cellIs" dxfId="349" priority="1276" stopIfTrue="1" operator="equal">
      <formula>"CW 3120-R2"</formula>
    </cfRule>
    <cfRule type="cellIs" dxfId="348" priority="1277" stopIfTrue="1" operator="equal">
      <formula>"CW 3240-R7"</formula>
    </cfRule>
  </conditionalFormatting>
  <conditionalFormatting sqref="D212:D213">
    <cfRule type="cellIs" dxfId="347" priority="1275" stopIfTrue="1" operator="equal">
      <formula>"CW 2130-R11"</formula>
    </cfRule>
  </conditionalFormatting>
  <conditionalFormatting sqref="D214:D218">
    <cfRule type="cellIs" dxfId="346" priority="84" stopIfTrue="1" operator="equal">
      <formula>"CW 3120-R2"</formula>
    </cfRule>
    <cfRule type="cellIs" dxfId="345" priority="85" stopIfTrue="1" operator="equal">
      <formula>"CW 3240-R7"</formula>
    </cfRule>
  </conditionalFormatting>
  <conditionalFormatting sqref="D217:D218">
    <cfRule type="cellIs" dxfId="344" priority="83" stopIfTrue="1" operator="equal">
      <formula>"CW 2130-R11"</formula>
    </cfRule>
  </conditionalFormatting>
  <conditionalFormatting sqref="D219 D763:D765">
    <cfRule type="cellIs" dxfId="343" priority="82" stopIfTrue="1" operator="equal">
      <formula>"CW 3240-R7"</formula>
    </cfRule>
  </conditionalFormatting>
  <conditionalFormatting sqref="D219:D220 D763:D766">
    <cfRule type="cellIs" dxfId="342" priority="81" stopIfTrue="1" operator="equal">
      <formula>"CW 3120-R2"</formula>
    </cfRule>
  </conditionalFormatting>
  <conditionalFormatting sqref="D220:D221">
    <cfRule type="cellIs" dxfId="341" priority="1268" stopIfTrue="1" operator="equal">
      <formula>"CW 3240-R7"</formula>
    </cfRule>
  </conditionalFormatting>
  <conditionalFormatting sqref="D221">
    <cfRule type="cellIs" dxfId="340" priority="1266" stopIfTrue="1" operator="equal">
      <formula>"CW 2130-R11"</formula>
    </cfRule>
  </conditionalFormatting>
  <conditionalFormatting sqref="D223">
    <cfRule type="cellIs" dxfId="339" priority="1262" stopIfTrue="1" operator="equal">
      <formula>"CW 2130-R11"</formula>
    </cfRule>
  </conditionalFormatting>
  <conditionalFormatting sqref="D223:D226">
    <cfRule type="cellIs" dxfId="338" priority="1264" stopIfTrue="1" operator="equal">
      <formula>"CW 3120-R2"</formula>
    </cfRule>
    <cfRule type="cellIs" dxfId="337" priority="1265" stopIfTrue="1" operator="equal">
      <formula>"CW 3240-R7"</formula>
    </cfRule>
  </conditionalFormatting>
  <conditionalFormatting sqref="D225:D231">
    <cfRule type="cellIs" dxfId="336" priority="1256" stopIfTrue="1" operator="equal">
      <formula>"CW 2130-R11"</formula>
    </cfRule>
  </conditionalFormatting>
  <conditionalFormatting sqref="D227:D231">
    <cfRule type="cellIs" dxfId="335" priority="1257" stopIfTrue="1" operator="equal">
      <formula>"CW 3120-R2"</formula>
    </cfRule>
    <cfRule type="cellIs" dxfId="334" priority="1258" stopIfTrue="1" operator="equal">
      <formula>"CW 3240-R7"</formula>
    </cfRule>
  </conditionalFormatting>
  <conditionalFormatting sqref="D233:D235">
    <cfRule type="cellIs" dxfId="333" priority="1253" stopIfTrue="1" operator="equal">
      <formula>"CW 2130-R11"</formula>
    </cfRule>
    <cfRule type="cellIs" dxfId="332" priority="1254" stopIfTrue="1" operator="equal">
      <formula>"CW 3120-R2"</formula>
    </cfRule>
    <cfRule type="cellIs" dxfId="331" priority="1255" stopIfTrue="1" operator="equal">
      <formula>"CW 3240-R7"</formula>
    </cfRule>
  </conditionalFormatting>
  <conditionalFormatting sqref="D239:D241">
    <cfRule type="cellIs" dxfId="330" priority="1247" stopIfTrue="1" operator="equal">
      <formula>"CW 2130-R11"</formula>
    </cfRule>
    <cfRule type="cellIs" dxfId="329" priority="1248" stopIfTrue="1" operator="equal">
      <formula>"CW 3120-R2"</formula>
    </cfRule>
    <cfRule type="cellIs" dxfId="328" priority="1249" stopIfTrue="1" operator="equal">
      <formula>"CW 3240-R7"</formula>
    </cfRule>
  </conditionalFormatting>
  <conditionalFormatting sqref="D243:D268">
    <cfRule type="cellIs" dxfId="327" priority="1199" stopIfTrue="1" operator="equal">
      <formula>"CW 2130-R11"</formula>
    </cfRule>
    <cfRule type="cellIs" dxfId="326" priority="1200" stopIfTrue="1" operator="equal">
      <formula>"CW 3120-R2"</formula>
    </cfRule>
    <cfRule type="cellIs" dxfId="325" priority="1201" stopIfTrue="1" operator="equal">
      <formula>"CW 3240-R7"</formula>
    </cfRule>
  </conditionalFormatting>
  <conditionalFormatting sqref="D270">
    <cfRule type="cellIs" dxfId="324" priority="1196" stopIfTrue="1" operator="equal">
      <formula>"CW 2130-R11"</formula>
    </cfRule>
    <cfRule type="cellIs" dxfId="323" priority="1197" stopIfTrue="1" operator="equal">
      <formula>"CW 3120-R2"</formula>
    </cfRule>
    <cfRule type="cellIs" dxfId="322" priority="1198" stopIfTrue="1" operator="equal">
      <formula>"CW 3240-R7"</formula>
    </cfRule>
  </conditionalFormatting>
  <conditionalFormatting sqref="D272:D275">
    <cfRule type="cellIs" dxfId="321" priority="79" stopIfTrue="1" operator="equal">
      <formula>"CW 3120-R2"</formula>
    </cfRule>
    <cfRule type="cellIs" dxfId="320" priority="80" stopIfTrue="1" operator="equal">
      <formula>"CW 3240-R7"</formula>
    </cfRule>
  </conditionalFormatting>
  <conditionalFormatting sqref="D273">
    <cfRule type="cellIs" dxfId="319" priority="78" stopIfTrue="1" operator="equal">
      <formula>"CW 2130-R11"</formula>
    </cfRule>
  </conditionalFormatting>
  <conditionalFormatting sqref="D276:D279">
    <cfRule type="cellIs" dxfId="318" priority="76" stopIfTrue="1" operator="equal">
      <formula>"CW 3120-R2"</formula>
    </cfRule>
    <cfRule type="cellIs" dxfId="317" priority="77" stopIfTrue="1" operator="equal">
      <formula>"CW 3240-R7"</formula>
    </cfRule>
  </conditionalFormatting>
  <conditionalFormatting sqref="D280:D282">
    <cfRule type="cellIs" dxfId="316" priority="1192" stopIfTrue="1" operator="equal">
      <formula>"CW 3120-R2"</formula>
    </cfRule>
    <cfRule type="cellIs" dxfId="315" priority="1193" stopIfTrue="1" operator="equal">
      <formula>"CW 3240-R7"</formula>
    </cfRule>
  </conditionalFormatting>
  <conditionalFormatting sqref="D281:D282">
    <cfRule type="cellIs" dxfId="314" priority="1191" stopIfTrue="1" operator="equal">
      <formula>"CW 2130-R11"</formula>
    </cfRule>
  </conditionalFormatting>
  <conditionalFormatting sqref="D283:D287">
    <cfRule type="cellIs" dxfId="313" priority="74" stopIfTrue="1" operator="equal">
      <formula>"CW 3120-R2"</formula>
    </cfRule>
    <cfRule type="cellIs" dxfId="312" priority="75" stopIfTrue="1" operator="equal">
      <formula>"CW 3240-R7"</formula>
    </cfRule>
  </conditionalFormatting>
  <conditionalFormatting sqref="D289">
    <cfRule type="cellIs" dxfId="311" priority="1179" stopIfTrue="1" operator="equal">
      <formula>"CW 2130-R11"</formula>
    </cfRule>
  </conditionalFormatting>
  <conditionalFormatting sqref="D289:D292">
    <cfRule type="cellIs" dxfId="310" priority="1181" stopIfTrue="1" operator="equal">
      <formula>"CW 3120-R2"</formula>
    </cfRule>
    <cfRule type="cellIs" dxfId="309" priority="1182" stopIfTrue="1" operator="equal">
      <formula>"CW 3240-R7"</formula>
    </cfRule>
  </conditionalFormatting>
  <conditionalFormatting sqref="D291:D297">
    <cfRule type="cellIs" dxfId="308" priority="1173" stopIfTrue="1" operator="equal">
      <formula>"CW 2130-R11"</formula>
    </cfRule>
  </conditionalFormatting>
  <conditionalFormatting sqref="D293:D297">
    <cfRule type="cellIs" dxfId="307" priority="1174" stopIfTrue="1" operator="equal">
      <formula>"CW 3120-R2"</formula>
    </cfRule>
    <cfRule type="cellIs" dxfId="306" priority="1175" stopIfTrue="1" operator="equal">
      <formula>"CW 3240-R7"</formula>
    </cfRule>
  </conditionalFormatting>
  <conditionalFormatting sqref="D299:D301">
    <cfRule type="cellIs" dxfId="305" priority="1170" stopIfTrue="1" operator="equal">
      <formula>"CW 2130-R11"</formula>
    </cfRule>
    <cfRule type="cellIs" dxfId="304" priority="1171" stopIfTrue="1" operator="equal">
      <formula>"CW 3120-R2"</formula>
    </cfRule>
    <cfRule type="cellIs" dxfId="303" priority="1172" stopIfTrue="1" operator="equal">
      <formula>"CW 3240-R7"</formula>
    </cfRule>
  </conditionalFormatting>
  <conditionalFormatting sqref="D305:D315">
    <cfRule type="cellIs" dxfId="302" priority="1158" stopIfTrue="1" operator="equal">
      <formula>"CW 2130-R11"</formula>
    </cfRule>
    <cfRule type="cellIs" dxfId="301" priority="1159" stopIfTrue="1" operator="equal">
      <formula>"CW 3120-R2"</formula>
    </cfRule>
    <cfRule type="cellIs" dxfId="300" priority="1160" stopIfTrue="1" operator="equal">
      <formula>"CW 3240-R7"</formula>
    </cfRule>
  </conditionalFormatting>
  <conditionalFormatting sqref="D317:D363">
    <cfRule type="cellIs" dxfId="299" priority="59" stopIfTrue="1" operator="equal">
      <formula>"CW 2130-R11"</formula>
    </cfRule>
    <cfRule type="cellIs" dxfId="298" priority="60" stopIfTrue="1" operator="equal">
      <formula>"CW 3120-R2"</formula>
    </cfRule>
    <cfRule type="cellIs" dxfId="297" priority="61" stopIfTrue="1" operator="equal">
      <formula>"CW 3240-R7"</formula>
    </cfRule>
  </conditionalFormatting>
  <conditionalFormatting sqref="D373">
    <cfRule type="cellIs" dxfId="296" priority="1083" stopIfTrue="1" operator="equal">
      <formula>"CW 2130-R11"</formula>
    </cfRule>
    <cfRule type="cellIs" dxfId="295" priority="1084" stopIfTrue="1" operator="equal">
      <formula>"CW 3120-R2"</formula>
    </cfRule>
    <cfRule type="cellIs" dxfId="294" priority="1085" stopIfTrue="1" operator="equal">
      <formula>"CW 3240-R7"</formula>
    </cfRule>
  </conditionalFormatting>
  <conditionalFormatting sqref="D375:D382">
    <cfRule type="cellIs" dxfId="293" priority="57" stopIfTrue="1" operator="equal">
      <formula>"CW 3120-R2"</formula>
    </cfRule>
    <cfRule type="cellIs" dxfId="292" priority="58" stopIfTrue="1" operator="equal">
      <formula>"CW 3240-R7"</formula>
    </cfRule>
  </conditionalFormatting>
  <conditionalFormatting sqref="D376">
    <cfRule type="cellIs" dxfId="291" priority="56" stopIfTrue="1" operator="equal">
      <formula>"CW 2130-R11"</formula>
    </cfRule>
  </conditionalFormatting>
  <conditionalFormatting sqref="D383:D385">
    <cfRule type="cellIs" dxfId="290" priority="54" stopIfTrue="1" operator="equal">
      <formula>"CW 3120-R2"</formula>
    </cfRule>
    <cfRule type="cellIs" dxfId="289" priority="55" stopIfTrue="1" operator="equal">
      <formula>"CW 3240-R7"</formula>
    </cfRule>
  </conditionalFormatting>
  <conditionalFormatting sqref="D386:D390">
    <cfRule type="cellIs" dxfId="288" priority="1079" stopIfTrue="1" operator="equal">
      <formula>"CW 3120-R2"</formula>
    </cfRule>
    <cfRule type="cellIs" dxfId="287" priority="1080" stopIfTrue="1" operator="equal">
      <formula>"CW 3240-R7"</formula>
    </cfRule>
  </conditionalFormatting>
  <conditionalFormatting sqref="D387:D388">
    <cfRule type="cellIs" dxfId="286" priority="1078" stopIfTrue="1" operator="equal">
      <formula>"CW 2130-R11"</formula>
    </cfRule>
  </conditionalFormatting>
  <conditionalFormatting sqref="D391:D395">
    <cfRule type="cellIs" dxfId="285" priority="13" stopIfTrue="1" operator="equal">
      <formula>"CW 3120-R2"</formula>
    </cfRule>
    <cfRule type="cellIs" dxfId="284" priority="14" stopIfTrue="1" operator="equal">
      <formula>"CW 3240-R7"</formula>
    </cfRule>
  </conditionalFormatting>
  <conditionalFormatting sqref="D397">
    <cfRule type="cellIs" dxfId="283" priority="1065" stopIfTrue="1" operator="equal">
      <formula>"CW 2130-R11"</formula>
    </cfRule>
    <cfRule type="cellIs" dxfId="282" priority="1066" stopIfTrue="1" operator="equal">
      <formula>"CW 3120-R2"</formula>
    </cfRule>
    <cfRule type="cellIs" dxfId="281" priority="1067" stopIfTrue="1" operator="equal">
      <formula>"CW 3240-R7"</formula>
    </cfRule>
  </conditionalFormatting>
  <conditionalFormatting sqref="D398:D405">
    <cfRule type="cellIs" dxfId="280" priority="1054" stopIfTrue="1" operator="equal">
      <formula>"CW 3120-R2"</formula>
    </cfRule>
    <cfRule type="cellIs" dxfId="279" priority="1055" stopIfTrue="1" operator="equal">
      <formula>"CW 3240-R7"</formula>
    </cfRule>
  </conditionalFormatting>
  <conditionalFormatting sqref="D399:D405">
    <cfRule type="cellIs" dxfId="278" priority="1053" stopIfTrue="1" operator="equal">
      <formula>"CW 2130-R11"</formula>
    </cfRule>
  </conditionalFormatting>
  <conditionalFormatting sqref="D407:D409">
    <cfRule type="cellIs" dxfId="277" priority="1050" stopIfTrue="1" operator="equal">
      <formula>"CW 2130-R11"</formula>
    </cfRule>
    <cfRule type="cellIs" dxfId="276" priority="1051" stopIfTrue="1" operator="equal">
      <formula>"CW 3120-R2"</formula>
    </cfRule>
    <cfRule type="cellIs" dxfId="275" priority="1052" stopIfTrue="1" operator="equal">
      <formula>"CW 3240-R7"</formula>
    </cfRule>
  </conditionalFormatting>
  <conditionalFormatting sqref="D413:D415">
    <cfRule type="cellIs" dxfId="274" priority="1035" stopIfTrue="1" operator="equal">
      <formula>"CW 2130-R11"</formula>
    </cfRule>
    <cfRule type="cellIs" dxfId="273" priority="1036" stopIfTrue="1" operator="equal">
      <formula>"CW 3120-R2"</formula>
    </cfRule>
    <cfRule type="cellIs" dxfId="272" priority="1037" stopIfTrue="1" operator="equal">
      <formula>"CW 3240-R7"</formula>
    </cfRule>
  </conditionalFormatting>
  <conditionalFormatting sqref="D417:D444">
    <cfRule type="cellIs" dxfId="271" priority="978" stopIfTrue="1" operator="equal">
      <formula>"CW 2130-R11"</formula>
    </cfRule>
    <cfRule type="cellIs" dxfId="270" priority="979" stopIfTrue="1" operator="equal">
      <formula>"CW 3120-R2"</formula>
    </cfRule>
    <cfRule type="cellIs" dxfId="269" priority="980" stopIfTrue="1" operator="equal">
      <formula>"CW 3240-R7"</formula>
    </cfRule>
  </conditionalFormatting>
  <conditionalFormatting sqref="D446">
    <cfRule type="cellIs" dxfId="268" priority="975" stopIfTrue="1" operator="equal">
      <formula>"CW 2130-R11"</formula>
    </cfRule>
    <cfRule type="cellIs" dxfId="267" priority="976" stopIfTrue="1" operator="equal">
      <formula>"CW 3120-R2"</formula>
    </cfRule>
    <cfRule type="cellIs" dxfId="266" priority="977" stopIfTrue="1" operator="equal">
      <formula>"CW 3240-R7"</formula>
    </cfRule>
  </conditionalFormatting>
  <conditionalFormatting sqref="D448:D450">
    <cfRule type="cellIs" dxfId="265" priority="968" stopIfTrue="1" operator="equal">
      <formula>"CW 3120-R2"</formula>
    </cfRule>
    <cfRule type="cellIs" dxfId="264" priority="969" stopIfTrue="1" operator="equal">
      <formula>"CW 3240-R7"</formula>
    </cfRule>
  </conditionalFormatting>
  <conditionalFormatting sqref="D451:D453">
    <cfRule type="cellIs" dxfId="263" priority="971" stopIfTrue="1" operator="equal">
      <formula>"CW 3120-R2"</formula>
    </cfRule>
    <cfRule type="cellIs" dxfId="262" priority="972" stopIfTrue="1" operator="equal">
      <formula>"CW 3240-R7"</formula>
    </cfRule>
  </conditionalFormatting>
  <conditionalFormatting sqref="D452:D453">
    <cfRule type="cellIs" dxfId="261" priority="970" stopIfTrue="1" operator="equal">
      <formula>"CW 2130-R11"</formula>
    </cfRule>
  </conditionalFormatting>
  <conditionalFormatting sqref="D454:D458">
    <cfRule type="cellIs" dxfId="260" priority="45" stopIfTrue="1" operator="equal">
      <formula>"CW 3120-R2"</formula>
    </cfRule>
    <cfRule type="cellIs" dxfId="259" priority="46" stopIfTrue="1" operator="equal">
      <formula>"CW 3240-R7"</formula>
    </cfRule>
  </conditionalFormatting>
  <conditionalFormatting sqref="D460">
    <cfRule type="cellIs" dxfId="258" priority="958" stopIfTrue="1" operator="equal">
      <formula>"CW 2130-R11"</formula>
    </cfRule>
  </conditionalFormatting>
  <conditionalFormatting sqref="D460:D463">
    <cfRule type="cellIs" dxfId="257" priority="960" stopIfTrue="1" operator="equal">
      <formula>"CW 3120-R2"</formula>
    </cfRule>
    <cfRule type="cellIs" dxfId="256" priority="961" stopIfTrue="1" operator="equal">
      <formula>"CW 3240-R7"</formula>
    </cfRule>
  </conditionalFormatting>
  <conditionalFormatting sqref="D462:D468">
    <cfRule type="cellIs" dxfId="255" priority="952" stopIfTrue="1" operator="equal">
      <formula>"CW 2130-R11"</formula>
    </cfRule>
  </conditionalFormatting>
  <conditionalFormatting sqref="D464:D468">
    <cfRule type="cellIs" dxfId="254" priority="953" stopIfTrue="1" operator="equal">
      <formula>"CW 3120-R2"</formula>
    </cfRule>
    <cfRule type="cellIs" dxfId="253" priority="954" stopIfTrue="1" operator="equal">
      <formula>"CW 3240-R7"</formula>
    </cfRule>
  </conditionalFormatting>
  <conditionalFormatting sqref="D470:D472">
    <cfRule type="cellIs" dxfId="252" priority="949" stopIfTrue="1" operator="equal">
      <formula>"CW 2130-R11"</formula>
    </cfRule>
    <cfRule type="cellIs" dxfId="251" priority="950" stopIfTrue="1" operator="equal">
      <formula>"CW 3120-R2"</formula>
    </cfRule>
    <cfRule type="cellIs" dxfId="250" priority="951" stopIfTrue="1" operator="equal">
      <formula>"CW 3240-R7"</formula>
    </cfRule>
  </conditionalFormatting>
  <conditionalFormatting sqref="D476:D478">
    <cfRule type="cellIs" dxfId="249" priority="943" stopIfTrue="1" operator="equal">
      <formula>"CW 2130-R11"</formula>
    </cfRule>
    <cfRule type="cellIs" dxfId="248" priority="944" stopIfTrue="1" operator="equal">
      <formula>"CW 3120-R2"</formula>
    </cfRule>
    <cfRule type="cellIs" dxfId="247" priority="945" stopIfTrue="1" operator="equal">
      <formula>"CW 3240-R7"</formula>
    </cfRule>
  </conditionalFormatting>
  <conditionalFormatting sqref="D480:D515">
    <cfRule type="cellIs" dxfId="246" priority="895" stopIfTrue="1" operator="equal">
      <formula>"CW 2130-R11"</formula>
    </cfRule>
    <cfRule type="cellIs" dxfId="245" priority="896" stopIfTrue="1" operator="equal">
      <formula>"CW 3120-R2"</formula>
    </cfRule>
    <cfRule type="cellIs" dxfId="244" priority="897" stopIfTrue="1" operator="equal">
      <formula>"CW 3240-R7"</formula>
    </cfRule>
  </conditionalFormatting>
  <conditionalFormatting sqref="D517">
    <cfRule type="cellIs" dxfId="243" priority="892" stopIfTrue="1" operator="equal">
      <formula>"CW 2130-R11"</formula>
    </cfRule>
    <cfRule type="cellIs" dxfId="242" priority="893" stopIfTrue="1" operator="equal">
      <formula>"CW 3120-R2"</formula>
    </cfRule>
    <cfRule type="cellIs" dxfId="241" priority="894" stopIfTrue="1" operator="equal">
      <formula>"CW 3240-R7"</formula>
    </cfRule>
  </conditionalFormatting>
  <conditionalFormatting sqref="D519:D521">
    <cfRule type="cellIs" dxfId="240" priority="885" stopIfTrue="1" operator="equal">
      <formula>"CW 3120-R2"</formula>
    </cfRule>
    <cfRule type="cellIs" dxfId="239" priority="886" stopIfTrue="1" operator="equal">
      <formula>"CW 3240-R7"</formula>
    </cfRule>
  </conditionalFormatting>
  <conditionalFormatting sqref="D522:D524">
    <cfRule type="cellIs" dxfId="238" priority="888" stopIfTrue="1" operator="equal">
      <formula>"CW 3120-R2"</formula>
    </cfRule>
    <cfRule type="cellIs" dxfId="237" priority="889" stopIfTrue="1" operator="equal">
      <formula>"CW 3240-R7"</formula>
    </cfRule>
  </conditionalFormatting>
  <conditionalFormatting sqref="D523:D524">
    <cfRule type="cellIs" dxfId="236" priority="887" stopIfTrue="1" operator="equal">
      <formula>"CW 2130-R11"</formula>
    </cfRule>
  </conditionalFormatting>
  <conditionalFormatting sqref="D525:D527">
    <cfRule type="cellIs" dxfId="235" priority="879" stopIfTrue="1" operator="equal">
      <formula>"CW 3120-R2"</formula>
    </cfRule>
    <cfRule type="cellIs" dxfId="234" priority="880" stopIfTrue="1" operator="equal">
      <formula>"CW 3240-R7"</formula>
    </cfRule>
  </conditionalFormatting>
  <conditionalFormatting sqref="D529">
    <cfRule type="cellIs" dxfId="233" priority="875" stopIfTrue="1" operator="equal">
      <formula>"CW 2130-R11"</formula>
    </cfRule>
  </conditionalFormatting>
  <conditionalFormatting sqref="D529:D541">
    <cfRule type="cellIs" dxfId="232" priority="877" stopIfTrue="1" operator="equal">
      <formula>"CW 3120-R2"</formula>
    </cfRule>
    <cfRule type="cellIs" dxfId="231" priority="878" stopIfTrue="1" operator="equal">
      <formula>"CW 3240-R7"</formula>
    </cfRule>
  </conditionalFormatting>
  <conditionalFormatting sqref="D531:D541">
    <cfRule type="cellIs" dxfId="230" priority="876" stopIfTrue="1" operator="equal">
      <formula>"CW 2130-R11"</formula>
    </cfRule>
  </conditionalFormatting>
  <conditionalFormatting sqref="D543:D545">
    <cfRule type="cellIs" dxfId="229" priority="872" stopIfTrue="1" operator="equal">
      <formula>"CW 2130-R11"</formula>
    </cfRule>
    <cfRule type="cellIs" dxfId="228" priority="873" stopIfTrue="1" operator="equal">
      <formula>"CW 3120-R2"</formula>
    </cfRule>
    <cfRule type="cellIs" dxfId="227" priority="874" stopIfTrue="1" operator="equal">
      <formula>"CW 3240-R7"</formula>
    </cfRule>
  </conditionalFormatting>
  <conditionalFormatting sqref="D549:D551">
    <cfRule type="cellIs" dxfId="226" priority="866" stopIfTrue="1" operator="equal">
      <formula>"CW 2130-R11"</formula>
    </cfRule>
    <cfRule type="cellIs" dxfId="225" priority="867" stopIfTrue="1" operator="equal">
      <formula>"CW 3120-R2"</formula>
    </cfRule>
    <cfRule type="cellIs" dxfId="224" priority="868" stopIfTrue="1" operator="equal">
      <formula>"CW 3240-R7"</formula>
    </cfRule>
  </conditionalFormatting>
  <conditionalFormatting sqref="D553:D586">
    <cfRule type="cellIs" dxfId="223" priority="818" stopIfTrue="1" operator="equal">
      <formula>"CW 2130-R11"</formula>
    </cfRule>
    <cfRule type="cellIs" dxfId="222" priority="819" stopIfTrue="1" operator="equal">
      <formula>"CW 3120-R2"</formula>
    </cfRule>
    <cfRule type="cellIs" dxfId="221" priority="820" stopIfTrue="1" operator="equal">
      <formula>"CW 3240-R7"</formula>
    </cfRule>
  </conditionalFormatting>
  <conditionalFormatting sqref="D588">
    <cfRule type="cellIs" dxfId="220" priority="815" stopIfTrue="1" operator="equal">
      <formula>"CW 2130-R11"</formula>
    </cfRule>
    <cfRule type="cellIs" dxfId="219" priority="816" stopIfTrue="1" operator="equal">
      <formula>"CW 3120-R2"</formula>
    </cfRule>
    <cfRule type="cellIs" dxfId="218" priority="817" stopIfTrue="1" operator="equal">
      <formula>"CW 3240-R7"</formula>
    </cfRule>
  </conditionalFormatting>
  <conditionalFormatting sqref="D590:D592">
    <cfRule type="cellIs" dxfId="217" priority="808" stopIfTrue="1" operator="equal">
      <formula>"CW 3120-R2"</formula>
    </cfRule>
    <cfRule type="cellIs" dxfId="216" priority="809" stopIfTrue="1" operator="equal">
      <formula>"CW 3240-R7"</formula>
    </cfRule>
  </conditionalFormatting>
  <conditionalFormatting sqref="D593:D596">
    <cfRule type="cellIs" dxfId="215" priority="811" stopIfTrue="1" operator="equal">
      <formula>"CW 3120-R2"</formula>
    </cfRule>
    <cfRule type="cellIs" dxfId="214" priority="812" stopIfTrue="1" operator="equal">
      <formula>"CW 3240-R7"</formula>
    </cfRule>
  </conditionalFormatting>
  <conditionalFormatting sqref="D594:D596">
    <cfRule type="cellIs" dxfId="213" priority="810" stopIfTrue="1" operator="equal">
      <formula>"CW 2130-R11"</formula>
    </cfRule>
  </conditionalFormatting>
  <conditionalFormatting sqref="D597:D599">
    <cfRule type="cellIs" dxfId="212" priority="802" stopIfTrue="1" operator="equal">
      <formula>"CW 3120-R2"</formula>
    </cfRule>
    <cfRule type="cellIs" dxfId="211" priority="803" stopIfTrue="1" operator="equal">
      <formula>"CW 3240-R7"</formula>
    </cfRule>
  </conditionalFormatting>
  <conditionalFormatting sqref="D601">
    <cfRule type="cellIs" dxfId="210" priority="798" stopIfTrue="1" operator="equal">
      <formula>"CW 2130-R11"</formula>
    </cfRule>
  </conditionalFormatting>
  <conditionalFormatting sqref="D601:D612">
    <cfRule type="cellIs" dxfId="209" priority="800" stopIfTrue="1" operator="equal">
      <formula>"CW 3120-R2"</formula>
    </cfRule>
    <cfRule type="cellIs" dxfId="208" priority="801" stopIfTrue="1" operator="equal">
      <formula>"CW 3240-R7"</formula>
    </cfRule>
  </conditionalFormatting>
  <conditionalFormatting sqref="D603:D612">
    <cfRule type="cellIs" dxfId="207" priority="799" stopIfTrue="1" operator="equal">
      <formula>"CW 2130-R11"</formula>
    </cfRule>
  </conditionalFormatting>
  <conditionalFormatting sqref="D614:D616">
    <cfRule type="cellIs" dxfId="206" priority="795" stopIfTrue="1" operator="equal">
      <formula>"CW 2130-R11"</formula>
    </cfRule>
    <cfRule type="cellIs" dxfId="205" priority="796" stopIfTrue="1" operator="equal">
      <formula>"CW 3120-R2"</formula>
    </cfRule>
    <cfRule type="cellIs" dxfId="204" priority="797" stopIfTrue="1" operator="equal">
      <formula>"CW 3240-R7"</formula>
    </cfRule>
  </conditionalFormatting>
  <conditionalFormatting sqref="D620:D623">
    <cfRule type="cellIs" dxfId="203" priority="789" stopIfTrue="1" operator="equal">
      <formula>"CW 2130-R11"</formula>
    </cfRule>
    <cfRule type="cellIs" dxfId="202" priority="790" stopIfTrue="1" operator="equal">
      <formula>"CW 3120-R2"</formula>
    </cfRule>
    <cfRule type="cellIs" dxfId="201" priority="791" stopIfTrue="1" operator="equal">
      <formula>"CW 3240-R7"</formula>
    </cfRule>
  </conditionalFormatting>
  <conditionalFormatting sqref="D625:D657">
    <cfRule type="cellIs" dxfId="200" priority="729" stopIfTrue="1" operator="equal">
      <formula>"CW 2130-R11"</formula>
    </cfRule>
    <cfRule type="cellIs" dxfId="199" priority="730" stopIfTrue="1" operator="equal">
      <formula>"CW 3120-R2"</formula>
    </cfRule>
    <cfRule type="cellIs" dxfId="198" priority="731" stopIfTrue="1" operator="equal">
      <formula>"CW 3240-R7"</formula>
    </cfRule>
  </conditionalFormatting>
  <conditionalFormatting sqref="D659">
    <cfRule type="cellIs" dxfId="197" priority="726" stopIfTrue="1" operator="equal">
      <formula>"CW 2130-R11"</formula>
    </cfRule>
    <cfRule type="cellIs" dxfId="196" priority="727" stopIfTrue="1" operator="equal">
      <formula>"CW 3120-R2"</formula>
    </cfRule>
    <cfRule type="cellIs" dxfId="195" priority="728" stopIfTrue="1" operator="equal">
      <formula>"CW 3240-R7"</formula>
    </cfRule>
  </conditionalFormatting>
  <conditionalFormatting sqref="D661">
    <cfRule type="cellIs" dxfId="194" priority="723" stopIfTrue="1" operator="equal">
      <formula>"CW 2130-R11"</formula>
    </cfRule>
    <cfRule type="cellIs" dxfId="193" priority="724" stopIfTrue="1" operator="equal">
      <formula>"CW 3120-R2"</formula>
    </cfRule>
    <cfRule type="cellIs" dxfId="192" priority="725" stopIfTrue="1" operator="equal">
      <formula>"CW 3240-R7"</formula>
    </cfRule>
  </conditionalFormatting>
  <conditionalFormatting sqref="D663:D668">
    <cfRule type="cellIs" dxfId="191" priority="715" stopIfTrue="1" operator="equal">
      <formula>"CW 3120-R2"</formula>
    </cfRule>
    <cfRule type="cellIs" dxfId="190" priority="716" stopIfTrue="1" operator="equal">
      <formula>"CW 3240-R7"</formula>
    </cfRule>
  </conditionalFormatting>
  <conditionalFormatting sqref="D667:D668">
    <cfRule type="cellIs" dxfId="189" priority="714" stopIfTrue="1" operator="equal">
      <formula>"CW 2130-R11"</formula>
    </cfRule>
  </conditionalFormatting>
  <conditionalFormatting sqref="D669:D671">
    <cfRule type="cellIs" dxfId="188" priority="708" stopIfTrue="1" operator="equal">
      <formula>"CW 3120-R2"</formula>
    </cfRule>
    <cfRule type="cellIs" dxfId="187" priority="709" stopIfTrue="1" operator="equal">
      <formula>"CW 3240-R7"</formula>
    </cfRule>
  </conditionalFormatting>
  <conditionalFormatting sqref="D673:D679">
    <cfRule type="cellIs" dxfId="186" priority="696" stopIfTrue="1" operator="equal">
      <formula>"CW 2130-R11"</formula>
    </cfRule>
    <cfRule type="cellIs" dxfId="185" priority="697" stopIfTrue="1" operator="equal">
      <formula>"CW 3120-R2"</formula>
    </cfRule>
    <cfRule type="cellIs" dxfId="184" priority="698" stopIfTrue="1" operator="equal">
      <formula>"CW 3240-R7"</formula>
    </cfRule>
  </conditionalFormatting>
  <conditionalFormatting sqref="D681:D683">
    <cfRule type="cellIs" dxfId="183" priority="690" stopIfTrue="1" operator="equal">
      <formula>"CW 2130-R11"</formula>
    </cfRule>
    <cfRule type="cellIs" dxfId="182" priority="691" stopIfTrue="1" operator="equal">
      <formula>"CW 3120-R2"</formula>
    </cfRule>
    <cfRule type="cellIs" dxfId="181" priority="692" stopIfTrue="1" operator="equal">
      <formula>"CW 3240-R7"</formula>
    </cfRule>
  </conditionalFormatting>
  <conditionalFormatting sqref="D701:D723">
    <cfRule type="cellIs" dxfId="180" priority="575" stopIfTrue="1" operator="equal">
      <formula>"CW 2130-R11"</formula>
    </cfRule>
    <cfRule type="cellIs" dxfId="179" priority="576" stopIfTrue="1" operator="equal">
      <formula>"CW 3120-R2"</formula>
    </cfRule>
    <cfRule type="cellIs" dxfId="178" priority="577" stopIfTrue="1" operator="equal">
      <formula>"CW 3240-R7"</formula>
    </cfRule>
  </conditionalFormatting>
  <conditionalFormatting sqref="D725:D739">
    <cfRule type="cellIs" dxfId="177" priority="627" stopIfTrue="1" operator="equal">
      <formula>"CW 2130-R11"</formula>
    </cfRule>
    <cfRule type="cellIs" dxfId="176" priority="628" stopIfTrue="1" operator="equal">
      <formula>"CW 3120-R2"</formula>
    </cfRule>
    <cfRule type="cellIs" dxfId="175" priority="629" stopIfTrue="1" operator="equal">
      <formula>"CW 3240-R7"</formula>
    </cfRule>
  </conditionalFormatting>
  <conditionalFormatting sqref="D741:D742">
    <cfRule type="cellIs" dxfId="174" priority="624" stopIfTrue="1" operator="equal">
      <formula>"CW 2130-R11"</formula>
    </cfRule>
    <cfRule type="cellIs" dxfId="173" priority="625" stopIfTrue="1" operator="equal">
      <formula>"CW 3120-R2"</formula>
    </cfRule>
    <cfRule type="cellIs" dxfId="172" priority="626" stopIfTrue="1" operator="equal">
      <formula>"CW 3240-R7"</formula>
    </cfRule>
  </conditionalFormatting>
  <conditionalFormatting sqref="D744:D745">
    <cfRule type="cellIs" dxfId="171" priority="43" stopIfTrue="1" operator="equal">
      <formula>"CW 3120-R2"</formula>
    </cfRule>
    <cfRule type="cellIs" dxfId="170" priority="44" stopIfTrue="1" operator="equal">
      <formula>"CW 3240-R7"</formula>
    </cfRule>
  </conditionalFormatting>
  <conditionalFormatting sqref="D745:D746">
    <cfRule type="cellIs" dxfId="169" priority="42" stopIfTrue="1" operator="equal">
      <formula>"CW 2130-R11"</formula>
    </cfRule>
  </conditionalFormatting>
  <conditionalFormatting sqref="D746:D756">
    <cfRule type="cellIs" dxfId="168" priority="620" stopIfTrue="1" operator="equal">
      <formula>"CW 3120-R2"</formula>
    </cfRule>
    <cfRule type="cellIs" dxfId="167" priority="621" stopIfTrue="1" operator="equal">
      <formula>"CW 3240-R7"</formula>
    </cfRule>
  </conditionalFormatting>
  <conditionalFormatting sqref="D753:D756">
    <cfRule type="cellIs" dxfId="166" priority="609" stopIfTrue="1" operator="equal">
      <formula>"CW 2130-R11"</formula>
    </cfRule>
  </conditionalFormatting>
  <conditionalFormatting sqref="D757:D762">
    <cfRule type="cellIs" dxfId="165" priority="605" stopIfTrue="1" operator="equal">
      <formula>"CW 3120-R2"</formula>
    </cfRule>
    <cfRule type="cellIs" dxfId="164" priority="606" stopIfTrue="1" operator="equal">
      <formula>"CW 3240-R7"</formula>
    </cfRule>
  </conditionalFormatting>
  <conditionalFormatting sqref="D760:D762">
    <cfRule type="cellIs" dxfId="163" priority="604" stopIfTrue="1" operator="equal">
      <formula>"CW 2130-R11"</formula>
    </cfRule>
  </conditionalFormatting>
  <conditionalFormatting sqref="D766:D767">
    <cfRule type="cellIs" dxfId="162" priority="601" stopIfTrue="1" operator="equal">
      <formula>"CW 3240-R7"</formula>
    </cfRule>
  </conditionalFormatting>
  <conditionalFormatting sqref="D767">
    <cfRule type="cellIs" dxfId="161" priority="599" stopIfTrue="1" operator="equal">
      <formula>"CW 2130-R11"</formula>
    </cfRule>
  </conditionalFormatting>
  <conditionalFormatting sqref="D769">
    <cfRule type="cellIs" dxfId="160" priority="593" stopIfTrue="1" operator="equal">
      <formula>"CW 2130-R11"</formula>
    </cfRule>
  </conditionalFormatting>
  <conditionalFormatting sqref="D769:D772">
    <cfRule type="cellIs" dxfId="159" priority="595" stopIfTrue="1" operator="equal">
      <formula>"CW 3120-R2"</formula>
    </cfRule>
    <cfRule type="cellIs" dxfId="158" priority="596" stopIfTrue="1" operator="equal">
      <formula>"CW 3240-R7"</formula>
    </cfRule>
  </conditionalFormatting>
  <conditionalFormatting sqref="D771:D779">
    <cfRule type="cellIs" dxfId="157" priority="584" stopIfTrue="1" operator="equal">
      <formula>"CW 2130-R11"</formula>
    </cfRule>
  </conditionalFormatting>
  <conditionalFormatting sqref="D773:D779">
    <cfRule type="cellIs" dxfId="156" priority="585" stopIfTrue="1" operator="equal">
      <formula>"CW 3120-R2"</formula>
    </cfRule>
    <cfRule type="cellIs" dxfId="155" priority="586" stopIfTrue="1" operator="equal">
      <formula>"CW 3240-R7"</formula>
    </cfRule>
  </conditionalFormatting>
  <conditionalFormatting sqref="D781:D783">
    <cfRule type="cellIs" dxfId="154" priority="581" stopIfTrue="1" operator="equal">
      <formula>"CW 2130-R11"</formula>
    </cfRule>
    <cfRule type="cellIs" dxfId="153" priority="582" stopIfTrue="1" operator="equal">
      <formula>"CW 3120-R2"</formula>
    </cfRule>
    <cfRule type="cellIs" dxfId="152" priority="583" stopIfTrue="1" operator="equal">
      <formula>"CW 3240-R7"</formula>
    </cfRule>
  </conditionalFormatting>
  <conditionalFormatting sqref="D785">
    <cfRule type="cellIs" dxfId="151" priority="572" stopIfTrue="1" operator="equal">
      <formula>"CW 2130-R11"</formula>
    </cfRule>
    <cfRule type="cellIs" dxfId="150" priority="573" stopIfTrue="1" operator="equal">
      <formula>"CW 3120-R2"</formula>
    </cfRule>
    <cfRule type="cellIs" dxfId="149" priority="574" stopIfTrue="1" operator="equal">
      <formula>"CW 3240-R7"</formula>
    </cfRule>
  </conditionalFormatting>
  <conditionalFormatting sqref="D789:D791">
    <cfRule type="cellIs" dxfId="148" priority="566" stopIfTrue="1" operator="equal">
      <formula>"CW 2130-R11"</formula>
    </cfRule>
    <cfRule type="cellIs" dxfId="147" priority="567" stopIfTrue="1" operator="equal">
      <formula>"CW 3120-R2"</formula>
    </cfRule>
    <cfRule type="cellIs" dxfId="146" priority="568" stopIfTrue="1" operator="equal">
      <formula>"CW 3240-R7"</formula>
    </cfRule>
  </conditionalFormatting>
  <conditionalFormatting sqref="D793:D827">
    <cfRule type="cellIs" dxfId="145" priority="512" stopIfTrue="1" operator="equal">
      <formula>"CW 2130-R11"</formula>
    </cfRule>
    <cfRule type="cellIs" dxfId="144" priority="513" stopIfTrue="1" operator="equal">
      <formula>"CW 3120-R2"</formula>
    </cfRule>
    <cfRule type="cellIs" dxfId="143" priority="514" stopIfTrue="1" operator="equal">
      <formula>"CW 3240-R7"</formula>
    </cfRule>
  </conditionalFormatting>
  <conditionalFormatting sqref="D829">
    <cfRule type="cellIs" dxfId="142" priority="509" stopIfTrue="1" operator="equal">
      <formula>"CW 2130-R11"</formula>
    </cfRule>
    <cfRule type="cellIs" dxfId="141" priority="510" stopIfTrue="1" operator="equal">
      <formula>"CW 3120-R2"</formula>
    </cfRule>
    <cfRule type="cellIs" dxfId="140" priority="511" stopIfTrue="1" operator="equal">
      <formula>"CW 3240-R7"</formula>
    </cfRule>
  </conditionalFormatting>
  <conditionalFormatting sqref="D831:D838">
    <cfRule type="cellIs" dxfId="139" priority="500" stopIfTrue="1" operator="equal">
      <formula>"CW 3120-R2"</formula>
    </cfRule>
    <cfRule type="cellIs" dxfId="138" priority="501" stopIfTrue="1" operator="equal">
      <formula>"CW 3240-R7"</formula>
    </cfRule>
  </conditionalFormatting>
  <conditionalFormatting sqref="D835:D838">
    <cfRule type="cellIs" dxfId="137" priority="499" stopIfTrue="1" operator="equal">
      <formula>"CW 2130-R11"</formula>
    </cfRule>
  </conditionalFormatting>
  <conditionalFormatting sqref="D840:D846">
    <cfRule type="cellIs" dxfId="136" priority="487" stopIfTrue="1" operator="equal">
      <formula>"CW 2130-R11"</formula>
    </cfRule>
    <cfRule type="cellIs" dxfId="135" priority="488" stopIfTrue="1" operator="equal">
      <formula>"CW 3120-R2"</formula>
    </cfRule>
    <cfRule type="cellIs" dxfId="134" priority="489" stopIfTrue="1" operator="equal">
      <formula>"CW 3240-R7"</formula>
    </cfRule>
  </conditionalFormatting>
  <conditionalFormatting sqref="D848:D850">
    <cfRule type="cellIs" dxfId="133" priority="484" stopIfTrue="1" operator="equal">
      <formula>"CW 2130-R11"</formula>
    </cfRule>
    <cfRule type="cellIs" dxfId="132" priority="485" stopIfTrue="1" operator="equal">
      <formula>"CW 3120-R2"</formula>
    </cfRule>
    <cfRule type="cellIs" dxfId="131" priority="486" stopIfTrue="1" operator="equal">
      <formula>"CW 3240-R7"</formula>
    </cfRule>
  </conditionalFormatting>
  <conditionalFormatting sqref="D854:D855">
    <cfRule type="cellIs" dxfId="130" priority="481" stopIfTrue="1" operator="equal">
      <formula>"CW 2130-R11"</formula>
    </cfRule>
    <cfRule type="cellIs" dxfId="129" priority="482" stopIfTrue="1" operator="equal">
      <formula>"CW 3120-R2"</formula>
    </cfRule>
    <cfRule type="cellIs" dxfId="128" priority="483" stopIfTrue="1" operator="equal">
      <formula>"CW 3240-R7"</formula>
    </cfRule>
  </conditionalFormatting>
  <conditionalFormatting sqref="D857:D890">
    <cfRule type="cellIs" dxfId="127" priority="427" stopIfTrue="1" operator="equal">
      <formula>"CW 2130-R11"</formula>
    </cfRule>
    <cfRule type="cellIs" dxfId="126" priority="428" stopIfTrue="1" operator="equal">
      <formula>"CW 3120-R2"</formula>
    </cfRule>
    <cfRule type="cellIs" dxfId="125" priority="429" stopIfTrue="1" operator="equal">
      <formula>"CW 3240-R7"</formula>
    </cfRule>
  </conditionalFormatting>
  <conditionalFormatting sqref="D892">
    <cfRule type="cellIs" dxfId="124" priority="424" stopIfTrue="1" operator="equal">
      <formula>"CW 2130-R11"</formula>
    </cfRule>
    <cfRule type="cellIs" dxfId="123" priority="425" stopIfTrue="1" operator="equal">
      <formula>"CW 3120-R2"</formula>
    </cfRule>
    <cfRule type="cellIs" dxfId="122" priority="426" stopIfTrue="1" operator="equal">
      <formula>"CW 3240-R7"</formula>
    </cfRule>
  </conditionalFormatting>
  <conditionalFormatting sqref="D894">
    <cfRule type="cellIs" dxfId="121" priority="421" stopIfTrue="1" operator="equal">
      <formula>"CW 2130-R11"</formula>
    </cfRule>
    <cfRule type="cellIs" dxfId="120" priority="422" stopIfTrue="1" operator="equal">
      <formula>"CW 3120-R2"</formula>
    </cfRule>
    <cfRule type="cellIs" dxfId="119" priority="423" stopIfTrue="1" operator="equal">
      <formula>"CW 3240-R7"</formula>
    </cfRule>
  </conditionalFormatting>
  <conditionalFormatting sqref="D896:D897">
    <cfRule type="cellIs" dxfId="118" priority="417" stopIfTrue="1" operator="equal">
      <formula>"CW 3120-R2"</formula>
    </cfRule>
    <cfRule type="cellIs" dxfId="117" priority="418" stopIfTrue="1" operator="equal">
      <formula>"CW 3240-R7"</formula>
    </cfRule>
  </conditionalFormatting>
  <conditionalFormatting sqref="D897">
    <cfRule type="cellIs" dxfId="116" priority="416" stopIfTrue="1" operator="equal">
      <formula>"CW 2130-R11"</formula>
    </cfRule>
  </conditionalFormatting>
  <conditionalFormatting sqref="D910">
    <cfRule type="cellIs" dxfId="115" priority="407" stopIfTrue="1" operator="equal">
      <formula>"CW 2130-R11"</formula>
    </cfRule>
  </conditionalFormatting>
  <conditionalFormatting sqref="D911:D916">
    <cfRule type="cellIs" dxfId="114" priority="34" stopIfTrue="1" operator="equal">
      <formula>"CW 3120-R2"</formula>
    </cfRule>
    <cfRule type="cellIs" dxfId="113" priority="35" stopIfTrue="1" operator="equal">
      <formula>"CW 3240-R7"</formula>
    </cfRule>
  </conditionalFormatting>
  <conditionalFormatting sqref="D918:D924">
    <cfRule type="cellIs" dxfId="112" priority="387" stopIfTrue="1" operator="equal">
      <formula>"CW 2130-R11"</formula>
    </cfRule>
    <cfRule type="cellIs" dxfId="111" priority="388" stopIfTrue="1" operator="equal">
      <formula>"CW 3120-R2"</formula>
    </cfRule>
    <cfRule type="cellIs" dxfId="110" priority="389" stopIfTrue="1" operator="equal">
      <formula>"CW 3240-R7"</formula>
    </cfRule>
  </conditionalFormatting>
  <conditionalFormatting sqref="D926:D928">
    <cfRule type="cellIs" dxfId="109" priority="384" stopIfTrue="1" operator="equal">
      <formula>"CW 2130-R11"</formula>
    </cfRule>
    <cfRule type="cellIs" dxfId="108" priority="385" stopIfTrue="1" operator="equal">
      <formula>"CW 3120-R2"</formula>
    </cfRule>
    <cfRule type="cellIs" dxfId="107" priority="386" stopIfTrue="1" operator="equal">
      <formula>"CW 3240-R7"</formula>
    </cfRule>
  </conditionalFormatting>
  <conditionalFormatting sqref="D930">
    <cfRule type="cellIs" dxfId="106" priority="31" stopIfTrue="1" operator="equal">
      <formula>"CW 2130-R11"</formula>
    </cfRule>
    <cfRule type="cellIs" dxfId="105" priority="32" stopIfTrue="1" operator="equal">
      <formula>"CW 3120-R2"</formula>
    </cfRule>
    <cfRule type="cellIs" dxfId="104" priority="33" stopIfTrue="1" operator="equal">
      <formula>"CW 3240-R7"</formula>
    </cfRule>
  </conditionalFormatting>
  <conditionalFormatting sqref="D934:D936">
    <cfRule type="cellIs" dxfId="103" priority="378" stopIfTrue="1" operator="equal">
      <formula>"CW 2130-R11"</formula>
    </cfRule>
    <cfRule type="cellIs" dxfId="102" priority="379" stopIfTrue="1" operator="equal">
      <formula>"CW 3120-R2"</formula>
    </cfRule>
    <cfRule type="cellIs" dxfId="101" priority="380" stopIfTrue="1" operator="equal">
      <formula>"CW 3240-R7"</formula>
    </cfRule>
  </conditionalFormatting>
  <conditionalFormatting sqref="D938:D969">
    <cfRule type="cellIs" dxfId="100" priority="324" stopIfTrue="1" operator="equal">
      <formula>"CW 2130-R11"</formula>
    </cfRule>
    <cfRule type="cellIs" dxfId="99" priority="325" stopIfTrue="1" operator="equal">
      <formula>"CW 3120-R2"</formula>
    </cfRule>
    <cfRule type="cellIs" dxfId="98" priority="326" stopIfTrue="1" operator="equal">
      <formula>"CW 3240-R7"</formula>
    </cfRule>
  </conditionalFormatting>
  <conditionalFormatting sqref="D971">
    <cfRule type="cellIs" dxfId="97" priority="321" stopIfTrue="1" operator="equal">
      <formula>"CW 2130-R11"</formula>
    </cfRule>
    <cfRule type="cellIs" dxfId="96" priority="322" stopIfTrue="1" operator="equal">
      <formula>"CW 3120-R2"</formula>
    </cfRule>
    <cfRule type="cellIs" dxfId="95" priority="323" stopIfTrue="1" operator="equal">
      <formula>"CW 3240-R7"</formula>
    </cfRule>
  </conditionalFormatting>
  <conditionalFormatting sqref="D973:D980">
    <cfRule type="cellIs" dxfId="94" priority="29" stopIfTrue="1" operator="equal">
      <formula>"CW 3120-R2"</formula>
    </cfRule>
    <cfRule type="cellIs" dxfId="93" priority="30" stopIfTrue="1" operator="equal">
      <formula>"CW 3240-R7"</formula>
    </cfRule>
  </conditionalFormatting>
  <conditionalFormatting sqref="D977:D980">
    <cfRule type="cellIs" dxfId="92" priority="28" stopIfTrue="1" operator="equal">
      <formula>"CW 2130-R11"</formula>
    </cfRule>
  </conditionalFormatting>
  <conditionalFormatting sqref="D981:D985">
    <cfRule type="cellIs" dxfId="91" priority="26" stopIfTrue="1" operator="equal">
      <formula>"CW 3120-R2"</formula>
    </cfRule>
    <cfRule type="cellIs" dxfId="90" priority="27" stopIfTrue="1" operator="equal">
      <formula>"CW 3240-R7"</formula>
    </cfRule>
  </conditionalFormatting>
  <conditionalFormatting sqref="D987">
    <cfRule type="cellIs" dxfId="89" priority="304" stopIfTrue="1" operator="equal">
      <formula>"CW 2130-R11"</formula>
    </cfRule>
  </conditionalFormatting>
  <conditionalFormatting sqref="D987:D990">
    <cfRule type="cellIs" dxfId="88" priority="306" stopIfTrue="1" operator="equal">
      <formula>"CW 3120-R2"</formula>
    </cfRule>
    <cfRule type="cellIs" dxfId="87" priority="307" stopIfTrue="1" operator="equal">
      <formula>"CW 3240-R7"</formula>
    </cfRule>
  </conditionalFormatting>
  <conditionalFormatting sqref="D989:D996">
    <cfRule type="cellIs" dxfId="86" priority="298" stopIfTrue="1" operator="equal">
      <formula>"CW 2130-R11"</formula>
    </cfRule>
  </conditionalFormatting>
  <conditionalFormatting sqref="D991:D996">
    <cfRule type="cellIs" dxfId="85" priority="299" stopIfTrue="1" operator="equal">
      <formula>"CW 3120-R2"</formula>
    </cfRule>
    <cfRule type="cellIs" dxfId="84" priority="300" stopIfTrue="1" operator="equal">
      <formula>"CW 3240-R7"</formula>
    </cfRule>
  </conditionalFormatting>
  <conditionalFormatting sqref="D998:D1000">
    <cfRule type="cellIs" dxfId="83" priority="295" stopIfTrue="1" operator="equal">
      <formula>"CW 2130-R11"</formula>
    </cfRule>
    <cfRule type="cellIs" dxfId="82" priority="296" stopIfTrue="1" operator="equal">
      <formula>"CW 3120-R2"</formula>
    </cfRule>
    <cfRule type="cellIs" dxfId="81" priority="297" stopIfTrue="1" operator="equal">
      <formula>"CW 3240-R7"</formula>
    </cfRule>
  </conditionalFormatting>
  <conditionalFormatting sqref="D1004:D1007">
    <cfRule type="cellIs" dxfId="80" priority="286" stopIfTrue="1" operator="equal">
      <formula>"CW 2130-R11"</formula>
    </cfRule>
    <cfRule type="cellIs" dxfId="79" priority="287" stopIfTrue="1" operator="equal">
      <formula>"CW 3120-R2"</formula>
    </cfRule>
    <cfRule type="cellIs" dxfId="78" priority="288" stopIfTrue="1" operator="equal">
      <formula>"CW 3240-R7"</formula>
    </cfRule>
  </conditionalFormatting>
  <conditionalFormatting sqref="D1054:D1055">
    <cfRule type="cellIs" dxfId="77" priority="214" stopIfTrue="1" operator="equal">
      <formula>"CW 2130-R11"</formula>
    </cfRule>
    <cfRule type="cellIs" dxfId="76" priority="215" stopIfTrue="1" operator="equal">
      <formula>"CW 3120-R2"</formula>
    </cfRule>
    <cfRule type="cellIs" dxfId="75" priority="216" stopIfTrue="1" operator="equal">
      <formula>"CW 3240-R7"</formula>
    </cfRule>
  </conditionalFormatting>
  <conditionalFormatting sqref="D1057:D1064">
    <cfRule type="cellIs" dxfId="74" priority="5" stopIfTrue="1" operator="equal">
      <formula>"CW 3120-R2"</formula>
    </cfRule>
    <cfRule type="cellIs" dxfId="73" priority="6" stopIfTrue="1" operator="equal">
      <formula>"CW 3240-R7"</formula>
    </cfRule>
  </conditionalFormatting>
  <conditionalFormatting sqref="D1058:D1059">
    <cfRule type="cellIs" dxfId="72" priority="4" stopIfTrue="1" operator="equal">
      <formula>"CW 2130-R11"</formula>
    </cfRule>
  </conditionalFormatting>
  <conditionalFormatting sqref="D1065:D1069 D1180:D1182 D1184 D1186:D1191 D1193 D1198:D1203 D1205 D1207:D1209 D1211">
    <cfRule type="cellIs" dxfId="71" priority="1466" stopIfTrue="1" operator="equal">
      <formula>"CW 3120-R2"</formula>
    </cfRule>
    <cfRule type="cellIs" dxfId="70" priority="1467" stopIfTrue="1" operator="equal">
      <formula>"CW 3240-R7"</formula>
    </cfRule>
  </conditionalFormatting>
  <conditionalFormatting sqref="D1066:D1069">
    <cfRule type="cellIs" dxfId="69" priority="204" stopIfTrue="1" operator="equal">
      <formula>"CW 2130-R11"</formula>
    </cfRule>
  </conditionalFormatting>
  <conditionalFormatting sqref="D1070:D1077">
    <cfRule type="cellIs" dxfId="68" priority="106" stopIfTrue="1" operator="equal">
      <formula>"CW 3120-R2"</formula>
    </cfRule>
    <cfRule type="cellIs" dxfId="67" priority="107" stopIfTrue="1" operator="equal">
      <formula>"CW 3240-R7"</formula>
    </cfRule>
  </conditionalFormatting>
  <conditionalFormatting sqref="D1073:D1075">
    <cfRule type="cellIs" dxfId="66" priority="105" stopIfTrue="1" operator="equal">
      <formula>"CW 2130-R11"</formula>
    </cfRule>
  </conditionalFormatting>
  <conditionalFormatting sqref="D1079">
    <cfRule type="cellIs" dxfId="65" priority="194" stopIfTrue="1" operator="equal">
      <formula>"CW 2130-R11"</formula>
    </cfRule>
  </conditionalFormatting>
  <conditionalFormatting sqref="D1079:D1091">
    <cfRule type="cellIs" dxfId="64" priority="196" stopIfTrue="1" operator="equal">
      <formula>"CW 3120-R2"</formula>
    </cfRule>
    <cfRule type="cellIs" dxfId="63" priority="197" stopIfTrue="1" operator="equal">
      <formula>"CW 3240-R7"</formula>
    </cfRule>
  </conditionalFormatting>
  <conditionalFormatting sqref="D1081:D1091">
    <cfRule type="cellIs" dxfId="62" priority="195" stopIfTrue="1" operator="equal">
      <formula>"CW 2130-R11"</formula>
    </cfRule>
  </conditionalFormatting>
  <conditionalFormatting sqref="D1093:D1095">
    <cfRule type="cellIs" dxfId="61" priority="191" stopIfTrue="1" operator="equal">
      <formula>"CW 2130-R11"</formula>
    </cfRule>
    <cfRule type="cellIs" dxfId="60" priority="192" stopIfTrue="1" operator="equal">
      <formula>"CW 3120-R2"</formula>
    </cfRule>
    <cfRule type="cellIs" dxfId="59" priority="193" stopIfTrue="1" operator="equal">
      <formula>"CW 3240-R7"</formula>
    </cfRule>
  </conditionalFormatting>
  <conditionalFormatting sqref="D1099:D1102">
    <cfRule type="cellIs" dxfId="58" priority="188" stopIfTrue="1" operator="equal">
      <formula>"CW 2130-R11"</formula>
    </cfRule>
    <cfRule type="cellIs" dxfId="57" priority="189" stopIfTrue="1" operator="equal">
      <formula>"CW 3120-R2"</formula>
    </cfRule>
    <cfRule type="cellIs" dxfId="56" priority="190" stopIfTrue="1" operator="equal">
      <formula>"CW 3240-R7"</formula>
    </cfRule>
  </conditionalFormatting>
  <conditionalFormatting sqref="D1104:D1115">
    <cfRule type="cellIs" dxfId="55" priority="185" stopIfTrue="1" operator="equal">
      <formula>"CW 2130-R11"</formula>
    </cfRule>
    <cfRule type="cellIs" dxfId="54" priority="186" stopIfTrue="1" operator="equal">
      <formula>"CW 3120-R2"</formula>
    </cfRule>
    <cfRule type="cellIs" dxfId="53" priority="187" stopIfTrue="1" operator="equal">
      <formula>"CW 3240-R7"</formula>
    </cfRule>
  </conditionalFormatting>
  <conditionalFormatting sqref="D1117">
    <cfRule type="cellIs" dxfId="52" priority="182" stopIfTrue="1" operator="equal">
      <formula>"CW 2130-R11"</formula>
    </cfRule>
    <cfRule type="cellIs" dxfId="51" priority="183" stopIfTrue="1" operator="equal">
      <formula>"CW 3120-R2"</formula>
    </cfRule>
    <cfRule type="cellIs" dxfId="50" priority="184" stopIfTrue="1" operator="equal">
      <formula>"CW 3240-R7"</formula>
    </cfRule>
  </conditionalFormatting>
  <conditionalFormatting sqref="D1119:D1121">
    <cfRule type="cellIs" dxfId="49" priority="179" stopIfTrue="1" operator="equal">
      <formula>"CW 2130-R11"</formula>
    </cfRule>
    <cfRule type="cellIs" dxfId="48" priority="180" stopIfTrue="1" operator="equal">
      <formula>"CW 3120-R2"</formula>
    </cfRule>
    <cfRule type="cellIs" dxfId="47" priority="181" stopIfTrue="1" operator="equal">
      <formula>"CW 3240-R7"</formula>
    </cfRule>
  </conditionalFormatting>
  <conditionalFormatting sqref="D1123:D1124">
    <cfRule type="cellIs" dxfId="46" priority="176" stopIfTrue="1" operator="equal">
      <formula>"CW 2130-R11"</formula>
    </cfRule>
    <cfRule type="cellIs" dxfId="45" priority="177" stopIfTrue="1" operator="equal">
      <formula>"CW 3120-R2"</formula>
    </cfRule>
    <cfRule type="cellIs" dxfId="44" priority="178" stopIfTrue="1" operator="equal">
      <formula>"CW 3240-R7"</formula>
    </cfRule>
  </conditionalFormatting>
  <conditionalFormatting sqref="D1128:D1131">
    <cfRule type="cellIs" dxfId="43" priority="173" stopIfTrue="1" operator="equal">
      <formula>"CW 2130-R11"</formula>
    </cfRule>
    <cfRule type="cellIs" dxfId="42" priority="174" stopIfTrue="1" operator="equal">
      <formula>"CW 3120-R2"</formula>
    </cfRule>
    <cfRule type="cellIs" dxfId="41" priority="175" stopIfTrue="1" operator="equal">
      <formula>"CW 3240-R7"</formula>
    </cfRule>
  </conditionalFormatting>
  <conditionalFormatting sqref="D1133:D1163">
    <cfRule type="cellIs" dxfId="40" priority="170" stopIfTrue="1" operator="equal">
      <formula>"CW 2130-R11"</formula>
    </cfRule>
    <cfRule type="cellIs" dxfId="39" priority="171" stopIfTrue="1" operator="equal">
      <formula>"CW 3120-R2"</formula>
    </cfRule>
    <cfRule type="cellIs" dxfId="38" priority="172" stopIfTrue="1" operator="equal">
      <formula>"CW 3240-R7"</formula>
    </cfRule>
  </conditionalFormatting>
  <conditionalFormatting sqref="D1165:D1166">
    <cfRule type="cellIs" dxfId="37" priority="167" stopIfTrue="1" operator="equal">
      <formula>"CW 2130-R11"</formula>
    </cfRule>
    <cfRule type="cellIs" dxfId="36" priority="168" stopIfTrue="1" operator="equal">
      <formula>"CW 3120-R2"</formula>
    </cfRule>
    <cfRule type="cellIs" dxfId="35" priority="169" stopIfTrue="1" operator="equal">
      <formula>"CW 3240-R7"</formula>
    </cfRule>
  </conditionalFormatting>
  <conditionalFormatting sqref="D1168:D1170">
    <cfRule type="cellIs" dxfId="34" priority="164" stopIfTrue="1" operator="equal">
      <formula>"CW 2130-R11"</formula>
    </cfRule>
    <cfRule type="cellIs" dxfId="33" priority="165" stopIfTrue="1" operator="equal">
      <formula>"CW 3120-R2"</formula>
    </cfRule>
    <cfRule type="cellIs" dxfId="32" priority="166" stopIfTrue="1" operator="equal">
      <formula>"CW 3240-R7"</formula>
    </cfRule>
  </conditionalFormatting>
  <conditionalFormatting sqref="D1174:D1176">
    <cfRule type="cellIs" dxfId="31" priority="137" stopIfTrue="1" operator="equal">
      <formula>"CW 3120-R2"</formula>
    </cfRule>
    <cfRule type="cellIs" dxfId="30" priority="138" stopIfTrue="1" operator="equal">
      <formula>"CW 3240-R7"</formula>
    </cfRule>
  </conditionalFormatting>
  <conditionalFormatting sqref="D1178">
    <cfRule type="cellIs" dxfId="29" priority="135" stopIfTrue="1" operator="equal">
      <formula>"CW 3120-R2"</formula>
    </cfRule>
    <cfRule type="cellIs" dxfId="28" priority="136" stopIfTrue="1" operator="equal">
      <formula>"CW 3240-R7"</formula>
    </cfRule>
  </conditionalFormatting>
  <conditionalFormatting sqref="D1195:D1196">
    <cfRule type="cellIs" dxfId="27" priority="149" stopIfTrue="1" operator="equal">
      <formula>"CW 3120-R2"</formula>
    </cfRule>
    <cfRule type="cellIs" dxfId="26" priority="150" stopIfTrue="1" operator="equal">
      <formula>"CW 3240-R7"</formula>
    </cfRule>
  </conditionalFormatting>
  <conditionalFormatting sqref="D1196">
    <cfRule type="cellIs" dxfId="25" priority="148" stopIfTrue="1" operator="equal">
      <formula>"CW 2130-R11"</formula>
    </cfRule>
  </conditionalFormatting>
  <conditionalFormatting sqref="D1213:D1214">
    <cfRule type="cellIs" dxfId="24" priority="126" stopIfTrue="1" operator="equal">
      <formula>"CW 2130-R11"</formula>
    </cfRule>
    <cfRule type="cellIs" dxfId="23" priority="127" stopIfTrue="1" operator="equal">
      <formula>"CW 3120-R2"</formula>
    </cfRule>
    <cfRule type="cellIs" dxfId="22" priority="128" stopIfTrue="1" operator="equal">
      <formula>"CW 3240-R7"</formula>
    </cfRule>
  </conditionalFormatting>
  <conditionalFormatting sqref="D1216:D1217">
    <cfRule type="cellIs" dxfId="21" priority="120" stopIfTrue="1" operator="equal">
      <formula>"CW 2130-R11"</formula>
    </cfRule>
    <cfRule type="cellIs" dxfId="20" priority="121" stopIfTrue="1" operator="equal">
      <formula>"CW 3120-R2"</formula>
    </cfRule>
    <cfRule type="cellIs" dxfId="19" priority="122" stopIfTrue="1" operator="equal">
      <formula>"CW 3240-R7"</formula>
    </cfRule>
  </conditionalFormatting>
  <conditionalFormatting sqref="D1219:D1220">
    <cfRule type="cellIs" dxfId="18" priority="123" stopIfTrue="1" operator="equal">
      <formula>"CW 2130-R11"</formula>
    </cfRule>
    <cfRule type="cellIs" dxfId="17" priority="124" stopIfTrue="1" operator="equal">
      <formula>"CW 3120-R2"</formula>
    </cfRule>
    <cfRule type="cellIs" dxfId="16" priority="125" stopIfTrue="1" operator="equal">
      <formula>"CW 3240-R7"</formula>
    </cfRule>
  </conditionalFormatting>
  <conditionalFormatting sqref="D1224:D1231">
    <cfRule type="cellIs" dxfId="15" priority="23" stopIfTrue="1" operator="equal">
      <formula>"CW 2130-R11"</formula>
    </cfRule>
    <cfRule type="cellIs" dxfId="14" priority="24" stopIfTrue="1" operator="equal">
      <formula>"CW 3120-R2"</formula>
    </cfRule>
    <cfRule type="cellIs" dxfId="13" priority="25" stopIfTrue="1" operator="equal">
      <formula>"CW 3240-R7"</formula>
    </cfRule>
  </conditionalFormatting>
  <conditionalFormatting sqref="D1234:D1243">
    <cfRule type="cellIs" dxfId="12" priority="20" stopIfTrue="1" operator="equal">
      <formula>"CW 2130-R11"</formula>
    </cfRule>
    <cfRule type="cellIs" dxfId="11" priority="21" stopIfTrue="1" operator="equal">
      <formula>"CW 3120-R2"</formula>
    </cfRule>
    <cfRule type="cellIs" dxfId="10" priority="22" stopIfTrue="1" operator="equal">
      <formula>"CW 3240-R7"</formula>
    </cfRule>
  </conditionalFormatting>
  <conditionalFormatting sqref="D1246:D1254">
    <cfRule type="cellIs" dxfId="9" priority="17" stopIfTrue="1" operator="equal">
      <formula>"CW 2130-R11"</formula>
    </cfRule>
    <cfRule type="cellIs" dxfId="8" priority="18" stopIfTrue="1" operator="equal">
      <formula>"CW 3120-R2"</formula>
    </cfRule>
    <cfRule type="cellIs" dxfId="7" priority="19" stopIfTrue="1" operator="equal">
      <formula>"CW 3240-R7"</formula>
    </cfRule>
  </conditionalFormatting>
  <conditionalFormatting sqref="D1257">
    <cfRule type="cellIs" dxfId="6" priority="1513" stopIfTrue="1" operator="equal">
      <formula>"CW 2130-R11"</formula>
    </cfRule>
    <cfRule type="cellIs" dxfId="5" priority="1514" stopIfTrue="1" operator="equal">
      <formula>"CW 3120-R2"</formula>
    </cfRule>
    <cfRule type="cellIs" dxfId="4" priority="1515" stopIfTrue="1" operator="equal">
      <formula>"CW 3240-R7"</formula>
    </cfRule>
  </conditionalFormatting>
  <conditionalFormatting sqref="G1257">
    <cfRule type="expression" dxfId="3" priority="1512">
      <formula>G1257&gt;G1285*0.05</formula>
    </cfRule>
  </conditionalFormatting>
  <conditionalFormatting sqref="D92">
    <cfRule type="cellIs" dxfId="2" priority="2" stopIfTrue="1" operator="equal">
      <formula>"CW 3120-R2"</formula>
    </cfRule>
    <cfRule type="cellIs" dxfId="1" priority="3" stopIfTrue="1" operator="equal">
      <formula>"CW 3240-R7"</formula>
    </cfRule>
  </conditionalFormatting>
  <conditionalFormatting sqref="D92">
    <cfRule type="cellIs" dxfId="0" priority="1" stopIfTrue="1" operator="equal">
      <formula>"CW 2130-R11"</formula>
    </cfRule>
  </conditionalFormatting>
  <dataValidations xWindow="750" yWindow="398"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1257" xr:uid="{00000000-0002-0000-0200-000000000000}">
      <formula1>IF(AND(G1257&gt;=0.01,G1257&lt;=G1285*0.05),ROUND(G1257,2),0.01)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169:G1170 G19 G17 G14:G15 G48 G67:G68 G60:G64 G56 G58 G54 G51:G52 G34 G42:G43 G45 G36:G39 G30:G31 G12 G22:G23 G73:G74 G77:G79 G81 G83 G85:G86 G88:G90 G93:G98 G100:G102 G105 G107:G111 G114 G116 G615:G616 G123 G126:G127 G129:G130 G132 G134 G136 G148:G149 G151 G155:G156 G165 G163 G168:G169 G177:G178 G185:G186 G188:G192 G195:G196 G198 G201 G180:G182 G210 G207 G223 G225 G227:G231 G234:G235 G240:G241 G244:G247 G249 G251 G253:G255 G257:G258 G261:G263 G266 G268 G270 G273 G278:G279 G286:G287 G289 G291 G293:G297 G300:G301 G305 G307 G309:G311 G315 G313 G318 G320:G323 G325 G327:G328 G344 G346:G348 G351:G353 G356 G358 G120:G121 G366 G408:G409 G373 G378 G376 G387:G388 G397 G399 G401:G405 G368:G371 G414:G415 G418:G420 G422 G424 G426 G428:G429 G431:G435 G438 G440 G362:G363 G446 G449:G450 G457:G458 G460 G462 G464:G468 G471:G472 G477:G478 G481 G483:G486 G488 G490:G491 G494:G498 G501 G503:G506 G509 G511 G444 G517 G520:G521 G523:G524 G526:G527 G533:G541 G529 G531 G544:G545 G550:G551 G554 G556:G559 G561 G563 G566:G571 G574 G576:G577 G580 G582 G584 G586 G588 G591:G592 G594:G596 G598:G599 G605:G612 G601 G603 G118 G360 G442 G513 G515 G621:G623 G626 G628:G629 G631 G633:G634 G637:G639 G641 G643:G644 G647:G649 G652 G654 G656:G657 G659 G661 G664:G665 G667:G668 G670:G671 G673 G675:G679 G682:G683 G687 G691:G693 G697 G695 G699 G702:G703 G706:G710 G716:G718 G720:G723 G726 G728:G733 G736:G737 G739 G742 G745:G746 G748 G751 G753:G756 G758 G769 G771 G773:G779 G712:G714 G782:G783 G785 G790:G791 G794 G796:G799 G801 G803 G805:G806 G809:G818 G821 G823 G825 G827 G829 G832:G833 G835:G838 G840 G842:G846 G849:G850 G854:G855 G858 G860:G863 G865 G867:G868 G871:G872 G874 G876:G877 G880 G883 G885 G887 G889:G890 G892 G894 G912 G761:G767 G899 G901 G918 G920:G924 G914:G916 G935:G936 G939:G942 G944 G946 G948:G951 G953:G954 G956:G960 G963 G965 G967 G969 G971 G974:G975 G930 G984:G985 G987 G989 G991:G996 G999:G1000 G1004 G1006:G1007 G1010 G1012 G1014 G1016:G1017 G1019:G1020 G1023:G1028 G1030:G1031 G1033:G1037 G1039 G1041:G1042 G982 G908 G1050 G1052 G1055 G1058:G1059 G1217 G1071 G1083:G1091 G1079 G1081 G1094:G1095 G1100:G1102 G1110:G1111 G1114:G1115 G1107 G1105 G1117 G1120:G1121 G1123:G1124 G1129:G1131 G1134 G1145:G1146 G1140:G1142 G1136:G1138 G1148:G1149 G1151:G1153 G1156:G1159 G1162:G1163 G1165:G1166 G1196 G1203 G1200 G1193 G1182 G1178 G1176 G1184 G1191 G1188 G1209 G1205 G1211 G1214 G1220 G1066:G1069 G1061 G1064 G1048 G26:G28 G160:G161 G172:G175 G204:G205 G212:G213 G215 G218:G221 G275 G281:G282 G284 G330:G332 G334:G335 G338:G342 G381:G382 G385 G452:G453 G455 G689 G138:G145 G910 G392:G395 G927:G928 G977:G980 G1045:G1046 G158 G1224:G1231 G1234:G1243 G1246:G1254 G390 G897 G1074:G1077 G904:G905" xr:uid="{EBB4811C-8B86-47F5-9867-B7AA2B6B9985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1 G13 G18 G21 G66 G59 G53 G50 G47 G44 G40:G41 G35 G33 G29 G24:G25 G72 G76 G80 G82 G84 G87 G902:G903 G99 G103 G112:G113 G115 G117 G125 G128 G131 G137 G147 G157 G159 G164 G167 G170:G171 G176 G179 G184 G187 G197 G193:G194 G200 G1072:G1073 G208:G209 G211 G226 G233 G239 G243 G248 G250 G252 G256 G259 G264:G265 G267 G274 G280 G285 G292 G299 G306 G308 G314 G317 G319 G324 G326 G329 G283 G343 G345 G349 G354:G355 G357 G359 G365 G407 G377 G379:G380 G386 G389 G400 G367 G413 G417 G421 G423 G425 G427 G430 G436:G437 G439 G441 G448 G451 G456 G463 G470 G476 G480 G482 G487 G489 G492:G493 G499 G507:G508 G510 G512 G519 G522 G525 G532 G543 G549 G553 G555 G560 G562 G564:G565 G572 G578:G579 G581 G583 G585 G590 G593 G597 G604 G614 G119 G361 G443 G514 G620 G625 G627 G630 G632 G635:G636 G640 G642 G645 G650:G651 G653 G655 G663 G666 G669 G674 G681 G688 G690 G696 G698 G701 G704:G705 G711 G715 G719 G727 G725 G738 G734:G735 G741 G454 G747 G749:G750 G752 G757 G744 G772 G781 G789 G793 G795 G800 G802 G804 G807:G808 G819:G820 G822 G824 G826 G831 G834 G841 G848 G857 G859 G864 G866 G869:G870 G873 G875 G878 G881:G882 G884 G886 G888 G896 G898 G909 G913 G919 G926 G934 G938 G943 G945 G947 G952 G955 G961:G962 G964 G966 G968 G973 G976 G983 G990 G998 G1005 G1009 G1011 G1013 G1015 G1018 G1021:G1022 G1029 G1032 G1038 G1040 G1043:G1044 G1047 G1049 G1051 G1054 G1060 G1065 G1082 G1093 G1099 G1104 G1106 G1108:G1109 G1112 G1119 G1128 G1133 G1160:G1161 G1135 G1139 G1143:G1144 G1147 G1150 G1154 G1168 G1204 G1198:G1199 G1195 G1183 G1180:G1181 G1177 G1174:G1175 G1192 G1186:G1187 G1189:G1190 G1210 G1207:G1208 G1201:G1202 G1070 G1057 G1062:G1063 G203 G206 G214 G216:G217 G272 G276:G277 G336:G337 G333 G375 G383:G384 G759:G760 G906:G907 G911 G900 G981 G391 G91:G92" xr:uid="{D5D689DC-94D2-4721-852D-76499FB12359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57 G104 G106 G135 G224 G260 G290 G350 G398 G461 G500 G502 G530 G573 G575 G602 G646 G770 G879 G988 G1080 G1113 G1155" xr:uid="{F9A0A469-4981-411C-A08F-4CF23460F68C}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1193 F1178 F1184 F1205 F1211" xr:uid="{1EBB0BCB-6646-4E57-A8AA-C1CE4FFF153C}">
      <formula1>IF(F1178&gt;=0,ROUND(F1178,0),0)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230-2025 
&amp;R&amp;10Bid Submission
&amp;P of &amp;N</oddHeader>
    <oddFooter xml:space="preserve">&amp;R                   </oddFooter>
  </headerFooter>
  <rowBreaks count="47" manualBreakCount="47">
    <brk id="31" min="1" max="7" man="1"/>
    <brk id="69" min="1" max="7" man="1"/>
    <brk id="121" min="1" max="7" man="1"/>
    <brk id="145" min="1" max="7" man="1"/>
    <brk id="152" min="1" max="7" man="1"/>
    <brk id="178" min="1" max="7" man="1"/>
    <brk id="192" min="1" max="7" man="1"/>
    <brk id="236" min="1" max="7" man="1"/>
    <brk id="287" min="1" max="7" man="1"/>
    <brk id="302" min="1" max="7" man="1"/>
    <brk id="328" min="1" max="7" man="1"/>
    <brk id="353" min="1" max="7" man="1"/>
    <brk id="378" min="1" max="7" man="1"/>
    <brk id="405" min="1" max="7" man="1"/>
    <brk id="410" min="1" max="7" man="1"/>
    <brk id="435" min="1" max="7" man="1"/>
    <brk id="462" min="1" max="7" man="1"/>
    <brk id="473" min="1" max="7" man="1"/>
    <brk id="498" min="1" max="7" man="1"/>
    <brk id="524" min="1" max="7" man="1"/>
    <brk id="546" min="1" max="7" man="1"/>
    <brk id="571" min="1" max="7" man="1"/>
    <brk id="617" min="1" max="7" man="1"/>
    <brk id="684" min="1" max="7" man="1"/>
    <brk id="710" min="1" max="7" man="1"/>
    <brk id="751" min="1" max="7" man="1"/>
    <brk id="786" min="1" max="7" man="1"/>
    <brk id="838" min="1" max="7" man="1"/>
    <brk id="851" min="1" max="7" man="1"/>
    <brk id="877" min="1" max="7" man="1"/>
    <brk id="931" min="1" max="7" man="1"/>
    <brk id="954" min="1" max="7" man="1"/>
    <brk id="980" min="1" max="7" man="1"/>
    <brk id="1001" min="1" max="7" man="1"/>
    <brk id="1052" min="1" max="7" man="1"/>
    <brk id="1079" min="1" max="7" man="1"/>
    <brk id="1096" min="1" max="7" man="1"/>
    <brk id="1121" min="1" max="7" man="1"/>
    <brk id="1125" min="1" max="7" man="1"/>
    <brk id="1149" min="1" max="7" man="1"/>
    <brk id="1171" min="1" max="7" man="1"/>
    <brk id="1196" min="1" max="7" man="1"/>
    <brk id="1221" min="1" max="7" man="1"/>
    <brk id="1232" min="1" max="7" man="1"/>
    <brk id="1244" min="1" max="7" man="1"/>
    <brk id="1258" min="1" max="7" man="1"/>
    <brk id="1278" min="1" max="7" man="1"/>
  </rowBreaks>
  <ignoredErrors>
    <ignoredError sqref="B1262 H1262 B128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5523bb-f555-4764-99cd-65e1a78bdbe7">
      <Terms xmlns="http://schemas.microsoft.com/office/infopath/2007/PartnerControls"/>
    </lcf76f155ced4ddcb4097134ff3c332f>
    <TaxCatchAll xmlns="355acaed-f1a5-44da-9092-74ee48a016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E503D646DFD641ACE4AE1475EB2F42" ma:contentTypeVersion="13" ma:contentTypeDescription="Create a new document." ma:contentTypeScope="" ma:versionID="09ce591dad6572579def5940c33016cb">
  <xsd:schema xmlns:xsd="http://www.w3.org/2001/XMLSchema" xmlns:xs="http://www.w3.org/2001/XMLSchema" xmlns:p="http://schemas.microsoft.com/office/2006/metadata/properties" xmlns:ns2="bd5523bb-f555-4764-99cd-65e1a78bdbe7" xmlns:ns3="355acaed-f1a5-44da-9092-74ee48a016a5" targetNamespace="http://schemas.microsoft.com/office/2006/metadata/properties" ma:root="true" ma:fieldsID="34b1736da1b3c5d5234ea751c2c3d512" ns2:_="" ns3:_="">
    <xsd:import namespace="bd5523bb-f555-4764-99cd-65e1a78bdbe7"/>
    <xsd:import namespace="355acaed-f1a5-44da-9092-74ee48a016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5523bb-f555-4764-99cd-65e1a78bdb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5d298e1-810f-4711-8be9-ef4702f2a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acaed-f1a5-44da-9092-74ee48a016a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fb886d9-0bde-4e44-bd58-635e431d8db7}" ma:internalName="TaxCatchAll" ma:showField="CatchAllData" ma:web="355acaed-f1a5-44da-9092-74ee48a016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8EACC1-29E1-4E49-949B-FE6C6978A73A}">
  <ds:schemaRefs>
    <ds:schemaRef ds:uri="http://purl.org/dc/elements/1.1/"/>
    <ds:schemaRef ds:uri="355acaed-f1a5-44da-9092-74ee48a016a5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d5523bb-f555-4764-99cd-65e1a78bdbe7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77CDACD-B731-4F76-9F10-5C915FBA2678}"/>
</file>

<file path=customXml/itemProps3.xml><?xml version="1.0" encoding="utf-8"?>
<ds:datastoreItem xmlns:ds="http://schemas.openxmlformats.org/officeDocument/2006/customXml" ds:itemID="{26FCEA50-DA82-4CC0-B560-9D6526F28AC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9096ad9-8b60-446a-90b7-017dbb9421a3}" enabled="1" method="Standard" siteId="{3d234255-e20f-4205-88a5-9658a402999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230-2025_FORM B - PRICES</vt:lpstr>
      <vt:lpstr>'230-2025_FORM B - PRICES'!Print_Area</vt:lpstr>
      <vt:lpstr>'230-2025_FORM B - PRICES'!Print_Titles</vt:lpstr>
      <vt:lpstr>'230-2025_FORM B - PRICES'!XEVERYTHING</vt:lpstr>
      <vt:lpstr>'230-2025_FORM B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Mar. 24, 2025
File Size 116KB</dc:description>
  <cp:lastModifiedBy>Humbert, Cory</cp:lastModifiedBy>
  <cp:lastPrinted>2025-03-24T19:43:48Z</cp:lastPrinted>
  <dcterms:created xsi:type="dcterms:W3CDTF">1999-03-31T15:44:33Z</dcterms:created>
  <dcterms:modified xsi:type="dcterms:W3CDTF">2025-03-24T19:48:12Z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ContentTypeId">
    <vt:lpwstr>0x0101006FE503D646DFD641ACE4AE1475EB2F42</vt:lpwstr>
  </property>
  <property fmtid="{D5CDD505-2E9C-101B-9397-08002B2CF9AE}" pid="5" name="Folder_Number">
    <vt:lpwstr/>
  </property>
  <property fmtid="{D5CDD505-2E9C-101B-9397-08002B2CF9AE}" pid="6" name="Folder_Code">
    <vt:lpwstr/>
  </property>
  <property fmtid="{D5CDD505-2E9C-101B-9397-08002B2CF9AE}" pid="7" name="Folder_Name">
    <vt:lpwstr/>
  </property>
  <property fmtid="{D5CDD505-2E9C-101B-9397-08002B2CF9AE}" pid="8" name="Folder_Description">
    <vt:lpwstr/>
  </property>
  <property fmtid="{D5CDD505-2E9C-101B-9397-08002B2CF9AE}" pid="9" name="/Folder_Name/">
    <vt:lpwstr/>
  </property>
  <property fmtid="{D5CDD505-2E9C-101B-9397-08002B2CF9AE}" pid="10" name="/Folder_Description/">
    <vt:lpwstr/>
  </property>
  <property fmtid="{D5CDD505-2E9C-101B-9397-08002B2CF9AE}" pid="11" name="Folder_Version">
    <vt:lpwstr/>
  </property>
  <property fmtid="{D5CDD505-2E9C-101B-9397-08002B2CF9AE}" pid="12" name="Folder_VersionSeq">
    <vt:lpwstr/>
  </property>
  <property fmtid="{D5CDD505-2E9C-101B-9397-08002B2CF9AE}" pid="13" name="Folder_Manager">
    <vt:lpwstr/>
  </property>
  <property fmtid="{D5CDD505-2E9C-101B-9397-08002B2CF9AE}" pid="14" name="Folder_ManagerDesc">
    <vt:lpwstr/>
  </property>
  <property fmtid="{D5CDD505-2E9C-101B-9397-08002B2CF9AE}" pid="15" name="Folder_Storage">
    <vt:lpwstr/>
  </property>
  <property fmtid="{D5CDD505-2E9C-101B-9397-08002B2CF9AE}" pid="16" name="Folder_StorageDesc">
    <vt:lpwstr/>
  </property>
  <property fmtid="{D5CDD505-2E9C-101B-9397-08002B2CF9AE}" pid="17" name="Folder_Creator">
    <vt:lpwstr/>
  </property>
  <property fmtid="{D5CDD505-2E9C-101B-9397-08002B2CF9AE}" pid="18" name="Folder_CreatorDesc">
    <vt:lpwstr/>
  </property>
  <property fmtid="{D5CDD505-2E9C-101B-9397-08002B2CF9AE}" pid="19" name="Folder_CreateDate">
    <vt:lpwstr/>
  </property>
  <property fmtid="{D5CDD505-2E9C-101B-9397-08002B2CF9AE}" pid="20" name="Folder_Updater">
    <vt:lpwstr/>
  </property>
  <property fmtid="{D5CDD505-2E9C-101B-9397-08002B2CF9AE}" pid="21" name="Folder_UpdaterDesc">
    <vt:lpwstr/>
  </property>
  <property fmtid="{D5CDD505-2E9C-101B-9397-08002B2CF9AE}" pid="22" name="Folder_UpdateDate">
    <vt:lpwstr/>
  </property>
  <property fmtid="{D5CDD505-2E9C-101B-9397-08002B2CF9AE}" pid="23" name="Document_Number">
    <vt:lpwstr/>
  </property>
  <property fmtid="{D5CDD505-2E9C-101B-9397-08002B2CF9AE}" pid="24" name="Document_Name">
    <vt:lpwstr/>
  </property>
  <property fmtid="{D5CDD505-2E9C-101B-9397-08002B2CF9AE}" pid="25" name="Document_FileName">
    <vt:lpwstr/>
  </property>
  <property fmtid="{D5CDD505-2E9C-101B-9397-08002B2CF9AE}" pid="26" name="Document_Version">
    <vt:lpwstr/>
  </property>
  <property fmtid="{D5CDD505-2E9C-101B-9397-08002B2CF9AE}" pid="27" name="Document_VersionSeq">
    <vt:lpwstr/>
  </property>
  <property fmtid="{D5CDD505-2E9C-101B-9397-08002B2CF9AE}" pid="28" name="Document_Creator">
    <vt:lpwstr/>
  </property>
  <property fmtid="{D5CDD505-2E9C-101B-9397-08002B2CF9AE}" pid="29" name="Document_CreatorDesc">
    <vt:lpwstr/>
  </property>
  <property fmtid="{D5CDD505-2E9C-101B-9397-08002B2CF9AE}" pid="30" name="Document_CreateDate">
    <vt:lpwstr/>
  </property>
  <property fmtid="{D5CDD505-2E9C-101B-9397-08002B2CF9AE}" pid="31" name="Document_Updater">
    <vt:lpwstr/>
  </property>
  <property fmtid="{D5CDD505-2E9C-101B-9397-08002B2CF9AE}" pid="32" name="Document_UpdaterDesc">
    <vt:lpwstr/>
  </property>
  <property fmtid="{D5CDD505-2E9C-101B-9397-08002B2CF9AE}" pid="33" name="Document_UpdateDate">
    <vt:lpwstr/>
  </property>
  <property fmtid="{D5CDD505-2E9C-101B-9397-08002B2CF9AE}" pid="34" name="Document_Size">
    <vt:lpwstr/>
  </property>
  <property fmtid="{D5CDD505-2E9C-101B-9397-08002B2CF9AE}" pid="35" name="Document_Storage">
    <vt:lpwstr/>
  </property>
  <property fmtid="{D5CDD505-2E9C-101B-9397-08002B2CF9AE}" pid="36" name="Document_StorageDesc">
    <vt:lpwstr/>
  </property>
  <property fmtid="{D5CDD505-2E9C-101B-9397-08002B2CF9AE}" pid="37" name="Document_Department">
    <vt:lpwstr/>
  </property>
  <property fmtid="{D5CDD505-2E9C-101B-9397-08002B2CF9AE}" pid="38" name="Document_DepartmentDesc">
    <vt:lpwstr/>
  </property>
  <property fmtid="{D5CDD505-2E9C-101B-9397-08002B2CF9AE}" pid="39" name="MediaServiceImageTags">
    <vt:lpwstr/>
  </property>
</Properties>
</file>